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dlna\2019\C 肉用牛経営安定対策補完事業（地域における肉用牛生産基盤強化等対策事業）【補完事業】\実施要領等\3実施要領の制定（畜産会→県、農協）\3 HP掲載事項（要領・要綱・関連規定）\3実施要領\"/>
    </mc:Choice>
  </mc:AlternateContent>
  <xr:revisionPtr revIDLastSave="0" documentId="13_ncr:1_{9E82E1D1-B577-4E89-9F97-83D7AABAAB0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別紙様式9号（繁殖雌牛台帳）" sheetId="13" r:id="rId1"/>
    <sheet name="別紙様式9号（繁殖雌牛台帳・記載例）" sheetId="7" r:id="rId2"/>
    <sheet name="Sheet2" sheetId="2" r:id="rId3"/>
    <sheet name="Sheet3" sheetId="3" r:id="rId4"/>
  </sheets>
  <definedNames>
    <definedName name="_xlnm._FilterDatabase" localSheetId="0" hidden="1">'別紙様式9号（繁殖雌牛台帳）'!$A$20:$AL$40</definedName>
    <definedName name="_xlnm._FilterDatabase" localSheetId="1" hidden="1">'別紙様式9号（繁殖雌牛台帳・記載例）'!$A$20:$AL$31</definedName>
    <definedName name="_xlnm.Print_Area" localSheetId="0">'別紙様式9号（繁殖雌牛台帳）'!$A$1:$AL$56</definedName>
    <definedName name="_xlnm.Print_Area" localSheetId="1">'別紙様式9号（繁殖雌牛台帳・記載例）'!$A$1:$AL$47</definedName>
    <definedName name="_xlnm.Print_Titles" localSheetId="0">'別紙様式9号（繁殖雌牛台帳）'!$14:$20</definedName>
    <definedName name="_xlnm.Print_Titles" localSheetId="1">'別紙様式9号（繁殖雌牛台帳・記載例）'!$14:$20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3" i="7" l="1"/>
  <c r="AD24" i="7"/>
  <c r="AD25" i="7"/>
  <c r="AD26" i="7"/>
  <c r="AD27" i="7"/>
  <c r="AD28" i="7"/>
  <c r="AD29" i="7"/>
  <c r="AD30" i="7"/>
  <c r="AD31" i="7"/>
  <c r="AD22" i="7"/>
  <c r="AD21" i="7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21" i="13"/>
  <c r="U40" i="13"/>
  <c r="U39" i="13"/>
  <c r="U38" i="13"/>
  <c r="U37" i="13"/>
  <c r="U36" i="13"/>
  <c r="U35" i="13"/>
  <c r="U34" i="13"/>
  <c r="U33" i="13"/>
  <c r="U32" i="13"/>
  <c r="U31" i="13"/>
  <c r="X46" i="13"/>
  <c r="W45" i="13"/>
  <c r="X45" i="13"/>
  <c r="W44" i="13"/>
  <c r="W46" i="13" s="1"/>
  <c r="Q43" i="13"/>
  <c r="Q45" i="13" s="1"/>
  <c r="O43" i="13"/>
  <c r="M43" i="13"/>
  <c r="K43" i="13"/>
  <c r="I43" i="13"/>
  <c r="G43" i="13"/>
  <c r="U30" i="13"/>
  <c r="U29" i="13"/>
  <c r="U28" i="13"/>
  <c r="U27" i="13"/>
  <c r="U26" i="13"/>
  <c r="U25" i="13"/>
  <c r="U24" i="13"/>
  <c r="U23" i="13"/>
  <c r="U22" i="13"/>
  <c r="U21" i="13"/>
  <c r="I34" i="7"/>
  <c r="U22" i="7"/>
  <c r="U23" i="7"/>
  <c r="U24" i="7"/>
  <c r="U25" i="7"/>
  <c r="U26" i="7"/>
  <c r="U27" i="7"/>
  <c r="U28" i="7"/>
  <c r="U29" i="7"/>
  <c r="U30" i="7"/>
  <c r="U31" i="7"/>
  <c r="U21" i="7"/>
  <c r="G34" i="7"/>
  <c r="K34" i="7"/>
  <c r="M34" i="7"/>
  <c r="O34" i="7"/>
  <c r="Q36" i="7"/>
  <c r="Q34" i="7"/>
  <c r="X37" i="7"/>
  <c r="W35" i="7"/>
  <c r="X35" i="7"/>
  <c r="W36" i="7"/>
  <c r="X36" i="7" s="1"/>
  <c r="X44" i="13"/>
  <c r="W37" i="7"/>
</calcChain>
</file>

<file path=xl/sharedStrings.xml><?xml version="1.0" encoding="utf-8"?>
<sst xmlns="http://schemas.openxmlformats.org/spreadsheetml/2006/main" count="327" uniqueCount="128">
  <si>
    <t>品種</t>
    <rPh sb="0" eb="2">
      <t>ヒンシュ</t>
    </rPh>
    <phoneticPr fontId="1"/>
  </si>
  <si>
    <t>別紙様式第9号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</si>
  <si>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肉専用種繁殖雌牛台帳</t>
    <rPh sb="0" eb="1">
      <t>ニク</t>
    </rPh>
    <rPh sb="1" eb="3">
      <t>センヨウ</t>
    </rPh>
    <rPh sb="3" eb="4">
      <t>シュ</t>
    </rPh>
    <rPh sb="4" eb="6">
      <t>ハンショク</t>
    </rPh>
    <rPh sb="6" eb="7">
      <t>メス</t>
    </rPh>
    <rPh sb="7" eb="8">
      <t>ウシ</t>
    </rPh>
    <rPh sb="8" eb="10">
      <t>ダイチョウ</t>
    </rPh>
    <phoneticPr fontId="1"/>
  </si>
  <si>
    <t>№</t>
    <phoneticPr fontId="1"/>
  </si>
  <si>
    <t>対象牛頭数</t>
    <rPh sb="0" eb="2">
      <t>タイショウ</t>
    </rPh>
    <rPh sb="2" eb="3">
      <t>ギュウ</t>
    </rPh>
    <rPh sb="3" eb="5">
      <t>トウスウ</t>
    </rPh>
    <phoneticPr fontId="1"/>
  </si>
  <si>
    <t>除外牛頭数</t>
    <rPh sb="0" eb="2">
      <t>ジョガイ</t>
    </rPh>
    <rPh sb="2" eb="3">
      <t>ギュウ</t>
    </rPh>
    <rPh sb="3" eb="5">
      <t>トウスウ</t>
    </rPh>
    <phoneticPr fontId="1"/>
  </si>
  <si>
    <t>③-（①又は②）－④</t>
    <rPh sb="4" eb="5">
      <t>マタ</t>
    </rPh>
    <phoneticPr fontId="1"/>
  </si>
  <si>
    <t>－</t>
    <phoneticPr fontId="1"/>
  </si>
  <si>
    <t>「○印」と「×印」の合計</t>
    <rPh sb="2" eb="3">
      <t>イン</t>
    </rPh>
    <rPh sb="7" eb="8">
      <t>イン</t>
    </rPh>
    <rPh sb="10" eb="12">
      <t>ゴウケイ</t>
    </rPh>
    <phoneticPr fontId="1"/>
  </si>
  <si>
    <t>生年月日</t>
    <rPh sb="0" eb="2">
      <t>セイネン</t>
    </rPh>
    <rPh sb="2" eb="4">
      <t>ガッピ</t>
    </rPh>
    <phoneticPr fontId="3"/>
  </si>
  <si>
    <t>個体識別番号</t>
    <rPh sb="0" eb="2">
      <t>コタイ</t>
    </rPh>
    <rPh sb="2" eb="4">
      <t>シキベツ</t>
    </rPh>
    <rPh sb="4" eb="6">
      <t>バンゴウ</t>
    </rPh>
    <phoneticPr fontId="3"/>
  </si>
  <si>
    <t>登録番号</t>
    <rPh sb="0" eb="2">
      <t>トウロク</t>
    </rPh>
    <rPh sb="2" eb="4">
      <t>バンゴウ</t>
    </rPh>
    <phoneticPr fontId="3"/>
  </si>
  <si>
    <t>飼養状況</t>
    <rPh sb="0" eb="2">
      <t>シヨウ</t>
    </rPh>
    <rPh sb="2" eb="4">
      <t>ジョウキョウ</t>
    </rPh>
    <phoneticPr fontId="1"/>
  </si>
  <si>
    <t>前年</t>
    <rPh sb="0" eb="2">
      <t>ゼンネン</t>
    </rPh>
    <phoneticPr fontId="1"/>
  </si>
  <si>
    <t>期首</t>
    <rPh sb="0" eb="2">
      <t>キシュ</t>
    </rPh>
    <phoneticPr fontId="3"/>
  </si>
  <si>
    <t>期末</t>
    <rPh sb="0" eb="2">
      <t>キマツ</t>
    </rPh>
    <phoneticPr fontId="3"/>
  </si>
  <si>
    <t>本年</t>
    <rPh sb="0" eb="2">
      <t>ホンネン</t>
    </rPh>
    <phoneticPr fontId="3"/>
  </si>
  <si>
    <t>継続参加者</t>
    <rPh sb="0" eb="2">
      <t>ケイゾク</t>
    </rPh>
    <rPh sb="2" eb="5">
      <t>サンカシャ</t>
    </rPh>
    <phoneticPr fontId="3"/>
  </si>
  <si>
    <t>新規参加者</t>
    <rPh sb="0" eb="2">
      <t>シンキ</t>
    </rPh>
    <rPh sb="2" eb="4">
      <t>サンカ</t>
    </rPh>
    <rPh sb="4" eb="5">
      <t>シャ</t>
    </rPh>
    <phoneticPr fontId="3"/>
  </si>
  <si>
    <t>繁殖雌牛の名号</t>
    <rPh sb="0" eb="2">
      <t>ハンショク</t>
    </rPh>
    <rPh sb="2" eb="3">
      <t>メス</t>
    </rPh>
    <rPh sb="3" eb="4">
      <t>ウシ</t>
    </rPh>
    <rPh sb="5" eb="6">
      <t>メイ</t>
    </rPh>
    <rPh sb="6" eb="7">
      <t>ゴウ</t>
    </rPh>
    <phoneticPr fontId="1"/>
  </si>
  <si>
    <t>導入時</t>
    <rPh sb="0" eb="2">
      <t>ドウニュウ</t>
    </rPh>
    <rPh sb="2" eb="3">
      <t>ジ</t>
    </rPh>
    <phoneticPr fontId="3"/>
  </si>
  <si>
    <t>導入日</t>
    <rPh sb="0" eb="2">
      <t>ドウニュウ</t>
    </rPh>
    <rPh sb="2" eb="3">
      <t>ビ</t>
    </rPh>
    <phoneticPr fontId="3"/>
  </si>
  <si>
    <t>月齢</t>
    <rPh sb="0" eb="2">
      <t>ゲツレイ</t>
    </rPh>
    <phoneticPr fontId="3"/>
  </si>
  <si>
    <t>異動時</t>
    <rPh sb="0" eb="2">
      <t>イドウ</t>
    </rPh>
    <rPh sb="2" eb="3">
      <t>ジ</t>
    </rPh>
    <phoneticPr fontId="3"/>
  </si>
  <si>
    <t>異動日</t>
    <rPh sb="0" eb="2">
      <t>イドウ</t>
    </rPh>
    <rPh sb="2" eb="3">
      <t>ビ</t>
    </rPh>
    <phoneticPr fontId="3"/>
  </si>
  <si>
    <t>区分</t>
    <rPh sb="0" eb="2">
      <t>クブン</t>
    </rPh>
    <phoneticPr fontId="3"/>
  </si>
  <si>
    <t>導入出荷</t>
    <rPh sb="0" eb="2">
      <t>ドウニュウ</t>
    </rPh>
    <rPh sb="2" eb="4">
      <t>シュッカ</t>
    </rPh>
    <phoneticPr fontId="3"/>
  </si>
  <si>
    <t>(自家産は未記入)</t>
    <rPh sb="1" eb="3">
      <t>ジカ</t>
    </rPh>
    <rPh sb="3" eb="4">
      <t>サン</t>
    </rPh>
    <rPh sb="5" eb="8">
      <t>ミキニュウ</t>
    </rPh>
    <phoneticPr fontId="3"/>
  </si>
  <si>
    <t>ア 「参加区分」欄には該当する方に○を記入する。</t>
    <rPh sb="3" eb="5">
      <t>サンカ</t>
    </rPh>
    <rPh sb="5" eb="7">
      <t>クブン</t>
    </rPh>
    <rPh sb="8" eb="9">
      <t>ラン</t>
    </rPh>
    <rPh sb="11" eb="13">
      <t>ガイトウ</t>
    </rPh>
    <rPh sb="15" eb="16">
      <t>ホウ</t>
    </rPh>
    <rPh sb="19" eb="21">
      <t>キニュウ</t>
    </rPh>
    <phoneticPr fontId="1"/>
  </si>
  <si>
    <t>　　ただし、要領第2の1の（1）のウに定める奨励金交付対象牛に該当しない場合には「×印」を記入し、（）書きで理由を簡潔に記入する。</t>
    <rPh sb="6" eb="8">
      <t>ヨウリョウ</t>
    </rPh>
    <rPh sb="8" eb="9">
      <t>ダイ</t>
    </rPh>
    <rPh sb="19" eb="20">
      <t>サダ</t>
    </rPh>
    <rPh sb="22" eb="25">
      <t>ショウレイキン</t>
    </rPh>
    <rPh sb="25" eb="27">
      <t>コウフ</t>
    </rPh>
    <rPh sb="27" eb="29">
      <t>タイショウ</t>
    </rPh>
    <rPh sb="29" eb="30">
      <t>ギュウ</t>
    </rPh>
    <rPh sb="31" eb="33">
      <t>ガイトウ</t>
    </rPh>
    <rPh sb="36" eb="38">
      <t>バアイ</t>
    </rPh>
    <rPh sb="42" eb="43">
      <t>シルシ</t>
    </rPh>
    <rPh sb="45" eb="47">
      <t>キニュウ</t>
    </rPh>
    <rPh sb="51" eb="52">
      <t>カ</t>
    </rPh>
    <rPh sb="54" eb="56">
      <t>リユウ</t>
    </rPh>
    <rPh sb="57" eb="59">
      <t>カンケツ</t>
    </rPh>
    <rPh sb="60" eb="62">
      <t>キニュウ</t>
    </rPh>
    <phoneticPr fontId="1"/>
  </si>
  <si>
    <t>エ　導入時　「区分」欄には、当該牛が外部導入牛か自家保留牛かの区分を次のとおり記入する。　　外部導入牛…導入、自家保留牛…自家産</t>
    <rPh sb="2" eb="4">
      <t>ドウニュウ</t>
    </rPh>
    <rPh sb="4" eb="5">
      <t>ジ</t>
    </rPh>
    <rPh sb="7" eb="9">
      <t>クブン</t>
    </rPh>
    <rPh sb="10" eb="11">
      <t>ラン</t>
    </rPh>
    <rPh sb="14" eb="16">
      <t>トウガイ</t>
    </rPh>
    <rPh sb="16" eb="17">
      <t>ギュウ</t>
    </rPh>
    <rPh sb="18" eb="20">
      <t>ガイブ</t>
    </rPh>
    <rPh sb="20" eb="22">
      <t>ドウニュウ</t>
    </rPh>
    <rPh sb="22" eb="23">
      <t>ギュウ</t>
    </rPh>
    <rPh sb="24" eb="26">
      <t>ジカ</t>
    </rPh>
    <rPh sb="26" eb="28">
      <t>ホリュウ</t>
    </rPh>
    <rPh sb="28" eb="29">
      <t>ギュウ</t>
    </rPh>
    <rPh sb="31" eb="33">
      <t>クブン</t>
    </rPh>
    <rPh sb="34" eb="35">
      <t>ツギ</t>
    </rPh>
    <rPh sb="39" eb="41">
      <t>キニュウ</t>
    </rPh>
    <rPh sb="46" eb="48">
      <t>ガイブ</t>
    </rPh>
    <rPh sb="48" eb="50">
      <t>ドウニュウ</t>
    </rPh>
    <rPh sb="50" eb="51">
      <t>ギュウ</t>
    </rPh>
    <rPh sb="52" eb="54">
      <t>ドウニュウ</t>
    </rPh>
    <rPh sb="55" eb="57">
      <t>ジカ</t>
    </rPh>
    <rPh sb="57" eb="59">
      <t>ホリュウ</t>
    </rPh>
    <rPh sb="59" eb="60">
      <t>ギュウ</t>
    </rPh>
    <rPh sb="61" eb="63">
      <t>ジカ</t>
    </rPh>
    <rPh sb="63" eb="64">
      <t>サン</t>
    </rPh>
    <phoneticPr fontId="1"/>
  </si>
  <si>
    <t>オ　異動時　「区分」欄には、当該牛が外部出荷牛か死亡牛かの区分を次のとおり記入する。　　外部出荷牛…出荷、死亡牛…死亡</t>
    <rPh sb="2" eb="4">
      <t>イドウ</t>
    </rPh>
    <rPh sb="4" eb="5">
      <t>ジ</t>
    </rPh>
    <rPh sb="7" eb="9">
      <t>クブン</t>
    </rPh>
    <rPh sb="10" eb="11">
      <t>ラン</t>
    </rPh>
    <rPh sb="14" eb="16">
      <t>トウガイ</t>
    </rPh>
    <rPh sb="16" eb="17">
      <t>ギュウ</t>
    </rPh>
    <rPh sb="18" eb="20">
      <t>ガイブ</t>
    </rPh>
    <rPh sb="20" eb="22">
      <t>シュッカ</t>
    </rPh>
    <rPh sb="22" eb="23">
      <t>ギュウ</t>
    </rPh>
    <rPh sb="24" eb="26">
      <t>シボウ</t>
    </rPh>
    <rPh sb="26" eb="27">
      <t>ギュウ</t>
    </rPh>
    <rPh sb="29" eb="31">
      <t>クブン</t>
    </rPh>
    <rPh sb="32" eb="33">
      <t>ツギ</t>
    </rPh>
    <rPh sb="37" eb="39">
      <t>キニュウ</t>
    </rPh>
    <rPh sb="44" eb="46">
      <t>ガイブ</t>
    </rPh>
    <rPh sb="46" eb="48">
      <t>シュッカ</t>
    </rPh>
    <rPh sb="48" eb="49">
      <t>ギュウ</t>
    </rPh>
    <rPh sb="50" eb="52">
      <t>シュッカ</t>
    </rPh>
    <rPh sb="53" eb="55">
      <t>シボウ</t>
    </rPh>
    <rPh sb="55" eb="56">
      <t>ギュウ</t>
    </rPh>
    <rPh sb="57" eb="59">
      <t>シボウ</t>
    </rPh>
    <phoneticPr fontId="1"/>
  </si>
  <si>
    <t>（出荷、死亡）</t>
    <rPh sb="1" eb="3">
      <t>シュッカ</t>
    </rPh>
    <rPh sb="4" eb="6">
      <t>シボウ</t>
    </rPh>
    <phoneticPr fontId="1"/>
  </si>
  <si>
    <t>　（注）</t>
    <rPh sb="2" eb="3">
      <t>チュウ</t>
    </rPh>
    <phoneticPr fontId="3"/>
  </si>
  <si>
    <t>（単位：円）</t>
    <rPh sb="1" eb="3">
      <t>タンイ</t>
    </rPh>
    <rPh sb="4" eb="5">
      <t>エン</t>
    </rPh>
    <phoneticPr fontId="3"/>
  </si>
  <si>
    <t>(導入、自家産)</t>
    <rPh sb="1" eb="3">
      <t>ドウニュウ</t>
    </rPh>
    <rPh sb="4" eb="6">
      <t>ジカ</t>
    </rPh>
    <rPh sb="6" eb="7">
      <t>サン</t>
    </rPh>
    <phoneticPr fontId="1"/>
  </si>
  <si>
    <t>奨励金交付金額</t>
    <rPh sb="0" eb="3">
      <t>ショウレイキン</t>
    </rPh>
    <rPh sb="3" eb="5">
      <t>コウフ</t>
    </rPh>
    <rPh sb="5" eb="7">
      <t>キンガク</t>
    </rPh>
    <phoneticPr fontId="3"/>
  </si>
  <si>
    <t>－</t>
    <phoneticPr fontId="1"/>
  </si>
  <si>
    <t>生産者集団名</t>
    <rPh sb="0" eb="3">
      <t>セイサンシャ</t>
    </rPh>
    <rPh sb="3" eb="5">
      <t>シュウダン</t>
    </rPh>
    <rPh sb="5" eb="6">
      <t>メイ</t>
    </rPh>
    <phoneticPr fontId="3"/>
  </si>
  <si>
    <t>担当者氏名</t>
    <rPh sb="0" eb="2">
      <t>タントウ</t>
    </rPh>
    <rPh sb="2" eb="3">
      <t>シャ</t>
    </rPh>
    <rPh sb="3" eb="5">
      <t>シメイ</t>
    </rPh>
    <phoneticPr fontId="3"/>
  </si>
  <si>
    <t>生産者住所</t>
    <rPh sb="0" eb="3">
      <t>セイサンシャ</t>
    </rPh>
    <rPh sb="3" eb="5">
      <t>ジュウショ</t>
    </rPh>
    <phoneticPr fontId="3"/>
  </si>
  <si>
    <t>生産者氏名</t>
    <rPh sb="0" eb="3">
      <t>セイサンシャ</t>
    </rPh>
    <rPh sb="3" eb="5">
      <t>シメイ</t>
    </rPh>
    <phoneticPr fontId="3"/>
  </si>
  <si>
    <t>参加区分</t>
    <rPh sb="0" eb="2">
      <t>サンカ</t>
    </rPh>
    <rPh sb="2" eb="4">
      <t>クブン</t>
    </rPh>
    <phoneticPr fontId="3"/>
  </si>
  <si>
    <t>　　交雑種を含まない。）を指し、導入又は自家保留した繁殖雌牛が各時期に在舎している場合は、「○」印を記入する。</t>
    <rPh sb="2" eb="4">
      <t>コウザツ</t>
    </rPh>
    <rPh sb="4" eb="5">
      <t>シュ</t>
    </rPh>
    <rPh sb="6" eb="7">
      <t>フク</t>
    </rPh>
    <rPh sb="13" eb="14">
      <t>サ</t>
    </rPh>
    <rPh sb="16" eb="18">
      <t>ドウニュウ</t>
    </rPh>
    <rPh sb="18" eb="19">
      <t>マタ</t>
    </rPh>
    <rPh sb="20" eb="22">
      <t>ジカ</t>
    </rPh>
    <rPh sb="22" eb="24">
      <t>ホリュウ</t>
    </rPh>
    <rPh sb="26" eb="28">
      <t>ハンショク</t>
    </rPh>
    <rPh sb="28" eb="29">
      <t>メス</t>
    </rPh>
    <rPh sb="29" eb="30">
      <t>ウシ</t>
    </rPh>
    <rPh sb="31" eb="32">
      <t>カク</t>
    </rPh>
    <rPh sb="32" eb="34">
      <t>ジキ</t>
    </rPh>
    <rPh sb="35" eb="36">
      <t>ザイ</t>
    </rPh>
    <rPh sb="36" eb="37">
      <t>シャ</t>
    </rPh>
    <rPh sb="41" eb="43">
      <t>バアイ</t>
    </rPh>
    <rPh sb="48" eb="49">
      <t>シルシ</t>
    </rPh>
    <rPh sb="50" eb="52">
      <t>キニュウ</t>
    </rPh>
    <phoneticPr fontId="1"/>
  </si>
  <si>
    <t>ウ　「品種」欄は次の記載の略号で記入する。　　黒毛和種…黒、褐毛和種…褐、無角和種…無、日本短角種…短、アンガス・ヘレフォード種等の外国種…外、肉専用種相互間の交雑種…交</t>
    <rPh sb="3" eb="5">
      <t>ヒンシュ</t>
    </rPh>
    <rPh sb="6" eb="7">
      <t>ラン</t>
    </rPh>
    <rPh sb="8" eb="9">
      <t>ツギ</t>
    </rPh>
    <rPh sb="10" eb="12">
      <t>キサイ</t>
    </rPh>
    <rPh sb="13" eb="15">
      <t>リャクゴウ</t>
    </rPh>
    <rPh sb="16" eb="18">
      <t>キニュウ</t>
    </rPh>
    <rPh sb="23" eb="24">
      <t>クロ</t>
    </rPh>
    <rPh sb="24" eb="25">
      <t>ケ</t>
    </rPh>
    <rPh sb="25" eb="26">
      <t>ワ</t>
    </rPh>
    <rPh sb="26" eb="27">
      <t>シュ</t>
    </rPh>
    <rPh sb="28" eb="29">
      <t>クロ</t>
    </rPh>
    <rPh sb="30" eb="31">
      <t>カツ</t>
    </rPh>
    <rPh sb="31" eb="32">
      <t>モウ</t>
    </rPh>
    <rPh sb="32" eb="33">
      <t>ワ</t>
    </rPh>
    <rPh sb="33" eb="34">
      <t>シュ</t>
    </rPh>
    <rPh sb="35" eb="36">
      <t>カツ</t>
    </rPh>
    <rPh sb="37" eb="38">
      <t>ム</t>
    </rPh>
    <rPh sb="38" eb="39">
      <t>カク</t>
    </rPh>
    <rPh sb="39" eb="40">
      <t>ワ</t>
    </rPh>
    <rPh sb="40" eb="41">
      <t>シュ</t>
    </rPh>
    <rPh sb="42" eb="43">
      <t>ム</t>
    </rPh>
    <rPh sb="44" eb="46">
      <t>ニホン</t>
    </rPh>
    <rPh sb="46" eb="47">
      <t>タン</t>
    </rPh>
    <rPh sb="47" eb="48">
      <t>カク</t>
    </rPh>
    <rPh sb="48" eb="49">
      <t>シュ</t>
    </rPh>
    <rPh sb="50" eb="51">
      <t>タン</t>
    </rPh>
    <rPh sb="63" eb="64">
      <t>シュ</t>
    </rPh>
    <rPh sb="64" eb="65">
      <t>トウ</t>
    </rPh>
    <rPh sb="66" eb="68">
      <t>ガイコク</t>
    </rPh>
    <rPh sb="68" eb="69">
      <t>シュ</t>
    </rPh>
    <rPh sb="70" eb="71">
      <t>ソト</t>
    </rPh>
    <rPh sb="72" eb="73">
      <t>ニク</t>
    </rPh>
    <rPh sb="73" eb="75">
      <t>センヨウ</t>
    </rPh>
    <rPh sb="75" eb="76">
      <t>シュ</t>
    </rPh>
    <rPh sb="76" eb="78">
      <t>ソウゴ</t>
    </rPh>
    <rPh sb="78" eb="79">
      <t>カン</t>
    </rPh>
    <rPh sb="80" eb="82">
      <t>コウザツ</t>
    </rPh>
    <rPh sb="82" eb="83">
      <t>シュ</t>
    </rPh>
    <rPh sb="84" eb="85">
      <t>コウ</t>
    </rPh>
    <phoneticPr fontId="1"/>
  </si>
  <si>
    <t>頭</t>
    <rPh sb="0" eb="1">
      <t>トウ</t>
    </rPh>
    <phoneticPr fontId="3"/>
  </si>
  <si>
    <r>
      <t>頭</t>
    </r>
    <r>
      <rPr>
        <sz val="6"/>
        <color indexed="8"/>
        <rFont val="ＭＳ Ｐゴシック"/>
        <family val="3"/>
        <charset val="128"/>
      </rPr>
      <t>①</t>
    </r>
    <rPh sb="0" eb="1">
      <t>トウ</t>
    </rPh>
    <phoneticPr fontId="3"/>
  </si>
  <si>
    <r>
      <t>頭</t>
    </r>
    <r>
      <rPr>
        <sz val="6"/>
        <color indexed="8"/>
        <rFont val="ＭＳ Ｐゴシック"/>
        <family val="3"/>
        <charset val="128"/>
      </rPr>
      <t>②</t>
    </r>
    <rPh sb="0" eb="1">
      <t>トウ</t>
    </rPh>
    <phoneticPr fontId="3"/>
  </si>
  <si>
    <r>
      <t>頭</t>
    </r>
    <r>
      <rPr>
        <sz val="6"/>
        <color indexed="8"/>
        <rFont val="ＭＳ Ｐゴシック"/>
        <family val="3"/>
        <charset val="128"/>
      </rPr>
      <t>⑤</t>
    </r>
    <rPh sb="0" eb="1">
      <t>トウ</t>
    </rPh>
    <phoneticPr fontId="3"/>
  </si>
  <si>
    <r>
      <t>頭</t>
    </r>
    <r>
      <rPr>
        <sz val="6"/>
        <color indexed="8"/>
        <rFont val="ＭＳ Ｐゴシック"/>
        <family val="3"/>
        <charset val="128"/>
      </rPr>
      <t>④</t>
    </r>
    <rPh sb="0" eb="1">
      <t>トウ</t>
    </rPh>
    <phoneticPr fontId="3"/>
  </si>
  <si>
    <r>
      <t>頭</t>
    </r>
    <r>
      <rPr>
        <sz val="6"/>
        <color indexed="8"/>
        <rFont val="ＭＳ Ｐゴシック"/>
        <family val="3"/>
        <charset val="128"/>
      </rPr>
      <t>③</t>
    </r>
    <rPh sb="0" eb="1">
      <t>トウ</t>
    </rPh>
    <phoneticPr fontId="3"/>
  </si>
  <si>
    <t>奨励金交付額（合計）</t>
    <rPh sb="0" eb="3">
      <t>ショウレイキン</t>
    </rPh>
    <rPh sb="3" eb="5">
      <t>コウフ</t>
    </rPh>
    <rPh sb="5" eb="6">
      <t>ガク</t>
    </rPh>
    <rPh sb="7" eb="9">
      <t>ゴウケイ</t>
    </rPh>
    <phoneticPr fontId="3"/>
  </si>
  <si>
    <t>新規　　・　　継続</t>
    <rPh sb="0" eb="2">
      <t>シンキ</t>
    </rPh>
    <rPh sb="7" eb="9">
      <t>ケイゾク</t>
    </rPh>
    <phoneticPr fontId="3"/>
  </si>
  <si>
    <t>合計金額</t>
    <rPh sb="0" eb="2">
      <t>ゴウケイ</t>
    </rPh>
    <rPh sb="2" eb="4">
      <t>キンガク</t>
    </rPh>
    <phoneticPr fontId="3"/>
  </si>
  <si>
    <t>金額</t>
    <rPh sb="0" eb="2">
      <t>キンガク</t>
    </rPh>
    <phoneticPr fontId="3"/>
  </si>
  <si>
    <t>計</t>
    <rPh sb="0" eb="1">
      <t>ケイ</t>
    </rPh>
    <phoneticPr fontId="3"/>
  </si>
  <si>
    <t>頭数</t>
    <rPh sb="0" eb="2">
      <t>トウスウ</t>
    </rPh>
    <phoneticPr fontId="3"/>
  </si>
  <si>
    <t>黒</t>
    <rPh sb="0" eb="1">
      <t>クロ</t>
    </rPh>
    <phoneticPr fontId="3"/>
  </si>
  <si>
    <t>導入</t>
    <rPh sb="0" eb="2">
      <t>ドウニュウ</t>
    </rPh>
    <phoneticPr fontId="3"/>
  </si>
  <si>
    <t>○</t>
    <phoneticPr fontId="3"/>
  </si>
  <si>
    <t>.</t>
    <phoneticPr fontId="3"/>
  </si>
  <si>
    <t>9か月齢に達する日</t>
    <rPh sb="2" eb="3">
      <t>ゲツ</t>
    </rPh>
    <rPh sb="3" eb="4">
      <t>レイ</t>
    </rPh>
    <rPh sb="5" eb="6">
      <t>タッ</t>
    </rPh>
    <rPh sb="8" eb="9">
      <t>ヒ</t>
    </rPh>
    <phoneticPr fontId="3"/>
  </si>
  <si>
    <r>
      <t xml:space="preserve">×
</t>
    </r>
    <r>
      <rPr>
        <sz val="6"/>
        <color indexed="8"/>
        <rFont val="ＭＳ Ｐゴシック"/>
        <family val="3"/>
        <charset val="128"/>
      </rPr>
      <t>(導入時72ヶ月超過)</t>
    </r>
    <rPh sb="3" eb="5">
      <t>ドウニュウ</t>
    </rPh>
    <rPh sb="5" eb="6">
      <t>ジ</t>
    </rPh>
    <rPh sb="9" eb="10">
      <t>ゲツ</t>
    </rPh>
    <rPh sb="10" eb="12">
      <t>チョウカ</t>
    </rPh>
    <phoneticPr fontId="3"/>
  </si>
  <si>
    <t>○</t>
    <phoneticPr fontId="3"/>
  </si>
  <si>
    <t>出荷</t>
    <rPh sb="0" eb="2">
      <t>シュッカ</t>
    </rPh>
    <phoneticPr fontId="3"/>
  </si>
  <si>
    <t>JA○○</t>
    <phoneticPr fontId="3"/>
  </si>
  <si>
    <t>△△△△</t>
    <phoneticPr fontId="3"/>
  </si>
  <si>
    <t>長野市大字中御所字岡田30-9</t>
    <rPh sb="0" eb="3">
      <t>ナガノシ</t>
    </rPh>
    <rPh sb="3" eb="5">
      <t>オオアザ</t>
    </rPh>
    <rPh sb="5" eb="6">
      <t>ナカ</t>
    </rPh>
    <rPh sb="6" eb="8">
      <t>ゴショ</t>
    </rPh>
    <rPh sb="8" eb="9">
      <t>アザ</t>
    </rPh>
    <rPh sb="9" eb="11">
      <t>オカダ</t>
    </rPh>
    <phoneticPr fontId="3"/>
  </si>
  <si>
    <t>畜産太郎</t>
    <rPh sb="0" eb="2">
      <t>チクサン</t>
    </rPh>
    <rPh sb="2" eb="4">
      <t>タロウ</t>
    </rPh>
    <phoneticPr fontId="3"/>
  </si>
  <si>
    <t>自家産</t>
    <rPh sb="0" eb="2">
      <t>ジカ</t>
    </rPh>
    <rPh sb="2" eb="3">
      <t>サン</t>
    </rPh>
    <phoneticPr fontId="3"/>
  </si>
  <si>
    <t>○○○</t>
    <phoneticPr fontId="3"/>
  </si>
  <si>
    <t>黒11111</t>
    <rPh sb="0" eb="1">
      <t>クロ</t>
    </rPh>
    <phoneticPr fontId="3"/>
  </si>
  <si>
    <t>黒11112</t>
    <rPh sb="0" eb="1">
      <t>クロ</t>
    </rPh>
    <phoneticPr fontId="3"/>
  </si>
  <si>
    <t>黒11113</t>
    <rPh sb="0" eb="1">
      <t>クロ</t>
    </rPh>
    <phoneticPr fontId="3"/>
  </si>
  <si>
    <t>黒11114</t>
    <rPh sb="0" eb="1">
      <t>クロ</t>
    </rPh>
    <phoneticPr fontId="3"/>
  </si>
  <si>
    <t>黒11115</t>
    <rPh sb="0" eb="1">
      <t>クロ</t>
    </rPh>
    <phoneticPr fontId="3"/>
  </si>
  <si>
    <t>黒原11111</t>
    <rPh sb="0" eb="1">
      <t>クロ</t>
    </rPh>
    <rPh sb="1" eb="2">
      <t>ゲン</t>
    </rPh>
    <phoneticPr fontId="3"/>
  </si>
  <si>
    <t>黒原11112</t>
    <rPh sb="0" eb="1">
      <t>クロ</t>
    </rPh>
    <rPh sb="1" eb="2">
      <t>ゲン</t>
    </rPh>
    <phoneticPr fontId="3"/>
  </si>
  <si>
    <t>黒原11113</t>
    <rPh sb="0" eb="1">
      <t>クロ</t>
    </rPh>
    <rPh sb="1" eb="2">
      <t>ゲン</t>
    </rPh>
    <phoneticPr fontId="3"/>
  </si>
  <si>
    <t>黒原11114</t>
    <rPh sb="0" eb="1">
      <t>クロ</t>
    </rPh>
    <rPh sb="1" eb="2">
      <t>ゲン</t>
    </rPh>
    <phoneticPr fontId="3"/>
  </si>
  <si>
    <t>黒原11115</t>
    <rPh sb="0" eb="1">
      <t>クロ</t>
    </rPh>
    <rPh sb="1" eb="2">
      <t>ゲン</t>
    </rPh>
    <phoneticPr fontId="3"/>
  </si>
  <si>
    <t>黒原11116</t>
    <rPh sb="0" eb="1">
      <t>クロ</t>
    </rPh>
    <rPh sb="1" eb="2">
      <t>ゲン</t>
    </rPh>
    <phoneticPr fontId="3"/>
  </si>
  <si>
    <t>（参考）</t>
    <rPh sb="1" eb="3">
      <t>サンコウ</t>
    </rPh>
    <phoneticPr fontId="3"/>
  </si>
  <si>
    <t>集計月齢到達日</t>
    <rPh sb="0" eb="2">
      <t>シュウケイ</t>
    </rPh>
    <rPh sb="2" eb="4">
      <t>ゲツレイ</t>
    </rPh>
    <rPh sb="4" eb="6">
      <t>トウタツ</t>
    </rPh>
    <rPh sb="6" eb="7">
      <t>ビ</t>
    </rPh>
    <phoneticPr fontId="3"/>
  </si>
  <si>
    <t>育種価</t>
    <rPh sb="0" eb="2">
      <t>イクシュ</t>
    </rPh>
    <rPh sb="2" eb="3">
      <t>カ</t>
    </rPh>
    <phoneticPr fontId="3"/>
  </si>
  <si>
    <t>枝肉重量</t>
    <rPh sb="0" eb="1">
      <t>エダ</t>
    </rPh>
    <rPh sb="1" eb="2">
      <t>ニク</t>
    </rPh>
    <rPh sb="2" eb="4">
      <t>ジュウリョウ</t>
    </rPh>
    <phoneticPr fontId="3"/>
  </si>
  <si>
    <t>ﾛｰｽ芯面積</t>
    <rPh sb="3" eb="4">
      <t>シン</t>
    </rPh>
    <rPh sb="4" eb="6">
      <t>メンセキ</t>
    </rPh>
    <phoneticPr fontId="3"/>
  </si>
  <si>
    <t>バラ厚</t>
    <rPh sb="2" eb="3">
      <t>アツ</t>
    </rPh>
    <phoneticPr fontId="3"/>
  </si>
  <si>
    <t>皮下脂肪厚</t>
    <rPh sb="0" eb="2">
      <t>ヒカ</t>
    </rPh>
    <rPh sb="2" eb="4">
      <t>シボウ</t>
    </rPh>
    <rPh sb="4" eb="5">
      <t>アツ</t>
    </rPh>
    <phoneticPr fontId="3"/>
  </si>
  <si>
    <t>歩留基準値</t>
    <rPh sb="0" eb="2">
      <t>ブドマリ</t>
    </rPh>
    <rPh sb="2" eb="5">
      <t>キジュンチ</t>
    </rPh>
    <phoneticPr fontId="3"/>
  </si>
  <si>
    <t>脂肪交雑</t>
    <rPh sb="0" eb="2">
      <t>シボウ</t>
    </rPh>
    <rPh sb="2" eb="4">
      <t>コウザツ</t>
    </rPh>
    <phoneticPr fontId="3"/>
  </si>
  <si>
    <t>備考</t>
    <rPh sb="0" eb="2">
      <t>ビコウ</t>
    </rPh>
    <phoneticPr fontId="3"/>
  </si>
  <si>
    <t>A</t>
    <phoneticPr fontId="3"/>
  </si>
  <si>
    <t>B</t>
    <phoneticPr fontId="3"/>
  </si>
  <si>
    <t>C</t>
    <phoneticPr fontId="3"/>
  </si>
  <si>
    <t>期待育種価未解析</t>
    <rPh sb="0" eb="2">
      <t>キタイ</t>
    </rPh>
    <rPh sb="2" eb="4">
      <t>イクシュ</t>
    </rPh>
    <rPh sb="4" eb="5">
      <t>カ</t>
    </rPh>
    <rPh sb="5" eb="8">
      <t>ミカイセキ</t>
    </rPh>
    <phoneticPr fontId="3"/>
  </si>
  <si>
    <t>－</t>
    <phoneticPr fontId="3"/>
  </si>
  <si>
    <t>＜現地確認状況＞</t>
    <rPh sb="1" eb="3">
      <t>ゲンチ</t>
    </rPh>
    <rPh sb="3" eb="5">
      <t>カクニン</t>
    </rPh>
    <rPh sb="5" eb="7">
      <t>ジョウキョウ</t>
    </rPh>
    <phoneticPr fontId="1"/>
  </si>
  <si>
    <t>確認日</t>
    <rPh sb="0" eb="2">
      <t>カクニン</t>
    </rPh>
    <rPh sb="2" eb="3">
      <t>ビ</t>
    </rPh>
    <phoneticPr fontId="1"/>
  </si>
  <si>
    <t>確認者</t>
    <rPh sb="0" eb="2">
      <t>カクニン</t>
    </rPh>
    <rPh sb="2" eb="3">
      <t>シャ</t>
    </rPh>
    <phoneticPr fontId="1"/>
  </si>
  <si>
    <t>印</t>
    <rPh sb="0" eb="1">
      <t>イン</t>
    </rPh>
    <phoneticPr fontId="1"/>
  </si>
  <si>
    <r>
      <t xml:space="preserve">現在飼養中
</t>
    </r>
    <r>
      <rPr>
        <sz val="6"/>
        <color indexed="8"/>
        <rFont val="ＭＳ Ｐゴシック"/>
        <family val="3"/>
        <charset val="128"/>
      </rPr>
      <t>（×印、対象除外牛）
（9ヶ月齢以上）</t>
    </r>
    <rPh sb="0" eb="2">
      <t>ゲンザイ</t>
    </rPh>
    <rPh sb="2" eb="4">
      <t>シヨウ</t>
    </rPh>
    <rPh sb="4" eb="5">
      <t>チュウ</t>
    </rPh>
    <rPh sb="8" eb="9">
      <t>イン</t>
    </rPh>
    <rPh sb="10" eb="12">
      <t>タイショウ</t>
    </rPh>
    <rPh sb="12" eb="14">
      <t>ジョガイ</t>
    </rPh>
    <rPh sb="14" eb="15">
      <t>ギュウ</t>
    </rPh>
    <phoneticPr fontId="1"/>
  </si>
  <si>
    <r>
      <t xml:space="preserve">現在飼養中
</t>
    </r>
    <r>
      <rPr>
        <sz val="6"/>
        <color indexed="8"/>
        <rFont val="ＭＳ Ｐゴシック"/>
        <family val="3"/>
        <charset val="128"/>
      </rPr>
      <t>（×印、対象除外牛）
（9ヶ月齢以上）</t>
    </r>
    <rPh sb="0" eb="2">
      <t>ゲンザイ</t>
    </rPh>
    <rPh sb="2" eb="4">
      <t>シヨウ</t>
    </rPh>
    <rPh sb="4" eb="5">
      <t>チュウ</t>
    </rPh>
    <rPh sb="8" eb="9">
      <t>シルシ</t>
    </rPh>
    <rPh sb="10" eb="12">
      <t>タイショウ</t>
    </rPh>
    <rPh sb="12" eb="14">
      <t>ジョガイ</t>
    </rPh>
    <rPh sb="14" eb="15">
      <t>ギュウ</t>
    </rPh>
    <phoneticPr fontId="1"/>
  </si>
  <si>
    <r>
      <t xml:space="preserve">現在飼養中
</t>
    </r>
    <r>
      <rPr>
        <sz val="6"/>
        <color indexed="8"/>
        <rFont val="ＭＳ Ｐゴシック"/>
        <family val="3"/>
        <charset val="128"/>
      </rPr>
      <t>（×印、対象除外牛）
（9ヶ月齢以上）</t>
    </r>
    <rPh sb="0" eb="2">
      <t>ゲンザイ</t>
    </rPh>
    <rPh sb="2" eb="4">
      <t>シヨウ</t>
    </rPh>
    <rPh sb="4" eb="5">
      <t>チュウ</t>
    </rPh>
    <phoneticPr fontId="1"/>
  </si>
  <si>
    <t>.</t>
    <phoneticPr fontId="3"/>
  </si>
  <si>
    <r>
      <t xml:space="preserve">「×印」の合計
</t>
    </r>
    <r>
      <rPr>
        <sz val="4"/>
        <color indexed="8"/>
        <rFont val="ＭＳ Ｐゴシック"/>
        <family val="3"/>
        <charset val="128"/>
      </rPr>
      <t>(「本年期首」も×の個体及び補充個体は集計外)</t>
    </r>
    <rPh sb="2" eb="3">
      <t>イン</t>
    </rPh>
    <rPh sb="5" eb="7">
      <t>ゴウケイ</t>
    </rPh>
    <rPh sb="10" eb="12">
      <t>ホンネン</t>
    </rPh>
    <rPh sb="12" eb="14">
      <t>キシュ</t>
    </rPh>
    <rPh sb="18" eb="20">
      <t>コタイ</t>
    </rPh>
    <rPh sb="20" eb="21">
      <t>オヨ</t>
    </rPh>
    <rPh sb="22" eb="24">
      <t>ホジュウ</t>
    </rPh>
    <rPh sb="24" eb="26">
      <t>コタイ</t>
    </rPh>
    <rPh sb="27" eb="29">
      <t>シュウケイ</t>
    </rPh>
    <rPh sb="29" eb="30">
      <t>ガイ</t>
    </rPh>
    <phoneticPr fontId="1"/>
  </si>
  <si>
    <r>
      <t xml:space="preserve">×
</t>
    </r>
    <r>
      <rPr>
        <sz val="4"/>
        <color indexed="8"/>
        <rFont val="ＭＳ Ｐゴシック"/>
        <family val="3"/>
        <charset val="128"/>
      </rPr>
      <t>(育種価不適合・補充扱い)</t>
    </r>
    <phoneticPr fontId="3"/>
  </si>
  <si>
    <r>
      <t xml:space="preserve">計
</t>
    </r>
    <r>
      <rPr>
        <sz val="5"/>
        <color indexed="8"/>
        <rFont val="ＭＳ Ｐゴシック"/>
        <family val="3"/>
        <charset val="128"/>
      </rPr>
      <t>（満9ヶ月齢以上の個体）</t>
    </r>
    <rPh sb="0" eb="1">
      <t>ケイ</t>
    </rPh>
    <rPh sb="3" eb="4">
      <t>マン</t>
    </rPh>
    <rPh sb="6" eb="7">
      <t>ゲツ</t>
    </rPh>
    <rPh sb="7" eb="8">
      <t>レイ</t>
    </rPh>
    <rPh sb="8" eb="10">
      <t>イジョウ</t>
    </rPh>
    <rPh sb="11" eb="13">
      <t>コタイ</t>
    </rPh>
    <phoneticPr fontId="1"/>
  </si>
  <si>
    <t>イ　本事業では「繁殖雌牛」は、繁殖を目的に使用され、かつ満9ヶ月齢以上である黒毛和種、褐毛和種、日本短角種、無角和種、その他肉専用種の雌牛（乳用種と肉専用種の</t>
    <rPh sb="2" eb="3">
      <t>ホン</t>
    </rPh>
    <rPh sb="3" eb="5">
      <t>ジギョウ</t>
    </rPh>
    <rPh sb="8" eb="10">
      <t>ハンショク</t>
    </rPh>
    <rPh sb="10" eb="11">
      <t>メス</t>
    </rPh>
    <rPh sb="11" eb="12">
      <t>ウシ</t>
    </rPh>
    <rPh sb="15" eb="17">
      <t>ハンショク</t>
    </rPh>
    <rPh sb="18" eb="20">
      <t>モクテキ</t>
    </rPh>
    <rPh sb="21" eb="23">
      <t>シヨウ</t>
    </rPh>
    <rPh sb="28" eb="29">
      <t>マン</t>
    </rPh>
    <rPh sb="31" eb="32">
      <t>ゲツ</t>
    </rPh>
    <rPh sb="32" eb="33">
      <t>レイ</t>
    </rPh>
    <rPh sb="33" eb="35">
      <t>イジョウ</t>
    </rPh>
    <rPh sb="38" eb="40">
      <t>クロゲ</t>
    </rPh>
    <rPh sb="40" eb="41">
      <t>ワ</t>
    </rPh>
    <rPh sb="41" eb="42">
      <t>シュ</t>
    </rPh>
    <rPh sb="43" eb="44">
      <t>カツ</t>
    </rPh>
    <rPh sb="44" eb="45">
      <t>モウ</t>
    </rPh>
    <rPh sb="45" eb="46">
      <t>ワ</t>
    </rPh>
    <rPh sb="46" eb="47">
      <t>シュ</t>
    </rPh>
    <rPh sb="48" eb="50">
      <t>ニホン</t>
    </rPh>
    <rPh sb="50" eb="51">
      <t>タン</t>
    </rPh>
    <rPh sb="51" eb="52">
      <t>カク</t>
    </rPh>
    <rPh sb="52" eb="53">
      <t>シュ</t>
    </rPh>
    <rPh sb="54" eb="55">
      <t>ム</t>
    </rPh>
    <rPh sb="55" eb="56">
      <t>カク</t>
    </rPh>
    <rPh sb="56" eb="57">
      <t>ワ</t>
    </rPh>
    <rPh sb="57" eb="58">
      <t>シュ</t>
    </rPh>
    <rPh sb="61" eb="62">
      <t>タ</t>
    </rPh>
    <rPh sb="62" eb="63">
      <t>ニク</t>
    </rPh>
    <rPh sb="63" eb="65">
      <t>センヨウ</t>
    </rPh>
    <rPh sb="65" eb="66">
      <t>シュ</t>
    </rPh>
    <rPh sb="67" eb="68">
      <t>メス</t>
    </rPh>
    <rPh sb="68" eb="69">
      <t>ウシ</t>
    </rPh>
    <rPh sb="70" eb="71">
      <t>ニュウ</t>
    </rPh>
    <rPh sb="71" eb="72">
      <t>ヨウ</t>
    </rPh>
    <rPh sb="72" eb="73">
      <t>シュ</t>
    </rPh>
    <rPh sb="74" eb="75">
      <t>ニク</t>
    </rPh>
    <rPh sb="75" eb="77">
      <t>センヨウ</t>
    </rPh>
    <rPh sb="77" eb="78">
      <t>シュ</t>
    </rPh>
    <phoneticPr fontId="1"/>
  </si>
  <si>
    <t>カ　「計」欄には満9ヶ月齢以上の個体の合計頭数を記入し、本年期末時点の「除外牛頭数」を差引いて、「補助対象牛頭数」を算出する。</t>
    <rPh sb="3" eb="4">
      <t>ケイ</t>
    </rPh>
    <rPh sb="5" eb="6">
      <t>ラン</t>
    </rPh>
    <rPh sb="8" eb="9">
      <t>マン</t>
    </rPh>
    <rPh sb="11" eb="12">
      <t>ゲツ</t>
    </rPh>
    <rPh sb="12" eb="13">
      <t>レイ</t>
    </rPh>
    <rPh sb="13" eb="15">
      <t>イジョウ</t>
    </rPh>
    <rPh sb="16" eb="18">
      <t>コタイ</t>
    </rPh>
    <rPh sb="19" eb="21">
      <t>ゴウケイ</t>
    </rPh>
    <rPh sb="21" eb="23">
      <t>トウスウ</t>
    </rPh>
    <rPh sb="24" eb="26">
      <t>キニュウ</t>
    </rPh>
    <rPh sb="28" eb="30">
      <t>ホンネン</t>
    </rPh>
    <rPh sb="30" eb="32">
      <t>キマツ</t>
    </rPh>
    <rPh sb="32" eb="34">
      <t>ジテン</t>
    </rPh>
    <rPh sb="36" eb="38">
      <t>ジョガイ</t>
    </rPh>
    <rPh sb="38" eb="39">
      <t>ギュウ</t>
    </rPh>
    <rPh sb="39" eb="41">
      <t>トウスウ</t>
    </rPh>
    <rPh sb="43" eb="45">
      <t>サシヒ</t>
    </rPh>
    <rPh sb="49" eb="51">
      <t>ホジョ</t>
    </rPh>
    <rPh sb="51" eb="53">
      <t>タイショウ</t>
    </rPh>
    <rPh sb="53" eb="54">
      <t>ギュウ</t>
    </rPh>
    <rPh sb="54" eb="56">
      <t>トウスウ</t>
    </rPh>
    <rPh sb="58" eb="60">
      <t>サンシュツ</t>
    </rPh>
    <phoneticPr fontId="3"/>
  </si>
  <si>
    <r>
      <t xml:space="preserve">現在飼養中
</t>
    </r>
    <r>
      <rPr>
        <sz val="6"/>
        <color indexed="8"/>
        <rFont val="ＭＳ Ｐゴシック"/>
        <family val="3"/>
        <charset val="128"/>
      </rPr>
      <t xml:space="preserve">（×印、対象除外牛）
</t>
    </r>
    <r>
      <rPr>
        <sz val="5"/>
        <color indexed="8"/>
        <rFont val="ＭＳ Ｐゴシック"/>
        <family val="3"/>
        <charset val="128"/>
      </rPr>
      <t>（9ヶ月齢以上）</t>
    </r>
    <rPh sb="0" eb="2">
      <t>ゲンザイ</t>
    </rPh>
    <rPh sb="2" eb="4">
      <t>シヨウ</t>
    </rPh>
    <rPh sb="4" eb="5">
      <t>チュウ</t>
    </rPh>
    <rPh sb="8" eb="9">
      <t>イン</t>
    </rPh>
    <rPh sb="10" eb="12">
      <t>タイショウ</t>
    </rPh>
    <rPh sb="12" eb="14">
      <t>ジョガイ</t>
    </rPh>
    <rPh sb="14" eb="15">
      <t>ギュウ</t>
    </rPh>
    <phoneticPr fontId="1"/>
  </si>
  <si>
    <r>
      <t xml:space="preserve">現在飼養中
</t>
    </r>
    <r>
      <rPr>
        <sz val="6"/>
        <rFont val="ＭＳ Ｐゴシック"/>
        <family val="3"/>
        <charset val="128"/>
      </rPr>
      <t xml:space="preserve">（×印、対象除外牛）
</t>
    </r>
    <r>
      <rPr>
        <sz val="5"/>
        <rFont val="ＭＳ Ｐゴシック"/>
        <family val="3"/>
        <charset val="128"/>
      </rPr>
      <t>（9ヶ月齢以上）</t>
    </r>
    <rPh sb="0" eb="2">
      <t>ゲンザイ</t>
    </rPh>
    <rPh sb="2" eb="4">
      <t>シヨウ</t>
    </rPh>
    <rPh sb="4" eb="5">
      <t>チュウ</t>
    </rPh>
    <rPh sb="8" eb="9">
      <t>イン</t>
    </rPh>
    <rPh sb="10" eb="12">
      <t>タイショウ</t>
    </rPh>
    <rPh sb="12" eb="14">
      <t>ジョガイ</t>
    </rPh>
    <rPh sb="14" eb="15">
      <t>ギュウ</t>
    </rPh>
    <rPh sb="21" eb="22">
      <t>ゲツ</t>
    </rPh>
    <rPh sb="22" eb="23">
      <t>レイ</t>
    </rPh>
    <rPh sb="23" eb="25">
      <t>イジョウ</t>
    </rPh>
    <phoneticPr fontId="1"/>
  </si>
  <si>
    <t>繁殖供用区分</t>
    <rPh sb="0" eb="2">
      <t>ハンショク</t>
    </rPh>
    <rPh sb="2" eb="4">
      <t>キョウヨウ</t>
    </rPh>
    <rPh sb="4" eb="6">
      <t>クブン</t>
    </rPh>
    <phoneticPr fontId="6"/>
  </si>
  <si>
    <t>繁殖共用日</t>
    <rPh sb="0" eb="2">
      <t>ハンショク</t>
    </rPh>
    <rPh sb="2" eb="4">
      <t>キョウヨウ</t>
    </rPh>
    <rPh sb="4" eb="5">
      <t>ビ</t>
    </rPh>
    <phoneticPr fontId="6"/>
  </si>
  <si>
    <t>備考</t>
    <rPh sb="0" eb="2">
      <t>ビコウ</t>
    </rPh>
    <phoneticPr fontId="6"/>
  </si>
  <si>
    <t>ク　「繁殖供用区分」欄は次の区分で記入する。　　人工授精あるいは自然交配を実施…AI等、　受精卵移植を実施…ET、卵子あるいは受精卵を採取…採卵、左記に該当しない場合（備考欄に内容を簡潔に記載）…その他。</t>
    <rPh sb="3" eb="5">
      <t>ハンショク</t>
    </rPh>
    <rPh sb="5" eb="7">
      <t>キョウヨウ</t>
    </rPh>
    <rPh sb="7" eb="9">
      <t>クブン</t>
    </rPh>
    <rPh sb="10" eb="11">
      <t>ラン</t>
    </rPh>
    <rPh sb="12" eb="13">
      <t>ツギ</t>
    </rPh>
    <rPh sb="14" eb="16">
      <t>クブン</t>
    </rPh>
    <rPh sb="17" eb="19">
      <t>キニュウ</t>
    </rPh>
    <rPh sb="24" eb="26">
      <t>ジンコウ</t>
    </rPh>
    <rPh sb="26" eb="28">
      <t>ジュセイ</t>
    </rPh>
    <rPh sb="32" eb="34">
      <t>シゼン</t>
    </rPh>
    <rPh sb="34" eb="36">
      <t>コウハイ</t>
    </rPh>
    <rPh sb="37" eb="39">
      <t>ジッシ</t>
    </rPh>
    <rPh sb="42" eb="43">
      <t>トウ</t>
    </rPh>
    <rPh sb="45" eb="48">
      <t>ジュセイラン</t>
    </rPh>
    <rPh sb="48" eb="50">
      <t>イショク</t>
    </rPh>
    <rPh sb="51" eb="53">
      <t>ジッシ</t>
    </rPh>
    <rPh sb="57" eb="59">
      <t>ランシ</t>
    </rPh>
    <rPh sb="63" eb="66">
      <t>ジュセイラン</t>
    </rPh>
    <rPh sb="67" eb="69">
      <t>サイシュ</t>
    </rPh>
    <rPh sb="70" eb="72">
      <t>サイラン</t>
    </rPh>
    <rPh sb="73" eb="75">
      <t>サキ</t>
    </rPh>
    <rPh sb="76" eb="78">
      <t>ガイトウ</t>
    </rPh>
    <rPh sb="81" eb="83">
      <t>バアイ</t>
    </rPh>
    <rPh sb="84" eb="86">
      <t>ビコウ</t>
    </rPh>
    <rPh sb="86" eb="87">
      <t>ラン</t>
    </rPh>
    <rPh sb="88" eb="90">
      <t>ナイヨウ</t>
    </rPh>
    <rPh sb="91" eb="93">
      <t>カンケツ</t>
    </rPh>
    <rPh sb="94" eb="96">
      <t>キサイ</t>
    </rPh>
    <rPh sb="100" eb="101">
      <t>タ</t>
    </rPh>
    <phoneticPr fontId="3"/>
  </si>
  <si>
    <t>AI等</t>
    <rPh sb="2" eb="3">
      <t>トウ</t>
    </rPh>
    <phoneticPr fontId="3"/>
  </si>
  <si>
    <t>R15.31</t>
    <phoneticPr fontId="3"/>
  </si>
  <si>
    <t>未供用</t>
    <rPh sb="0" eb="1">
      <t>ミ</t>
    </rPh>
    <rPh sb="1" eb="3">
      <t>キョウヨウ</t>
    </rPh>
    <phoneticPr fontId="3"/>
  </si>
  <si>
    <t>採卵</t>
    <rPh sb="0" eb="2">
      <t>サイラン</t>
    </rPh>
    <phoneticPr fontId="3"/>
  </si>
  <si>
    <t>ET</t>
    <phoneticPr fontId="3"/>
  </si>
  <si>
    <t>その他</t>
    <rPh sb="2" eb="3">
      <t>タ</t>
    </rPh>
    <phoneticPr fontId="3"/>
  </si>
  <si>
    <t>資産計上</t>
    <rPh sb="0" eb="2">
      <t>シサン</t>
    </rPh>
    <rPh sb="2" eb="4">
      <t>ケイジョウ</t>
    </rPh>
    <phoneticPr fontId="3"/>
  </si>
  <si>
    <t>キ　「繁殖供用確認」欄には、当該個体を繁殖雌牛として供用した日（初回である必要はなく、根拠があればいつの時点でも構わない。また受胎の成否も問わない。）及び内容を記載する。</t>
    <rPh sb="3" eb="5">
      <t>ハンショク</t>
    </rPh>
    <rPh sb="5" eb="7">
      <t>キョウヨウ</t>
    </rPh>
    <rPh sb="7" eb="9">
      <t>カクニン</t>
    </rPh>
    <rPh sb="10" eb="11">
      <t>ラン</t>
    </rPh>
    <rPh sb="14" eb="16">
      <t>トウガイ</t>
    </rPh>
    <rPh sb="16" eb="18">
      <t>コタイ</t>
    </rPh>
    <rPh sb="19" eb="21">
      <t>ハンショク</t>
    </rPh>
    <rPh sb="21" eb="22">
      <t>メス</t>
    </rPh>
    <rPh sb="22" eb="23">
      <t>ウシ</t>
    </rPh>
    <rPh sb="26" eb="28">
      <t>キョウヨウ</t>
    </rPh>
    <rPh sb="30" eb="31">
      <t>ヒ</t>
    </rPh>
    <rPh sb="32" eb="34">
      <t>ショカイ</t>
    </rPh>
    <rPh sb="37" eb="39">
      <t>ヒツヨウ</t>
    </rPh>
    <rPh sb="43" eb="45">
      <t>コンキョ</t>
    </rPh>
    <rPh sb="52" eb="54">
      <t>ジテン</t>
    </rPh>
    <rPh sb="56" eb="57">
      <t>カマ</t>
    </rPh>
    <rPh sb="63" eb="65">
      <t>ジュタイ</t>
    </rPh>
    <rPh sb="66" eb="68">
      <t>セイヒ</t>
    </rPh>
    <rPh sb="69" eb="70">
      <t>ト</t>
    </rPh>
    <rPh sb="75" eb="76">
      <t>オヨ</t>
    </rPh>
    <rPh sb="77" eb="79">
      <t>ナイヨウ</t>
    </rPh>
    <rPh sb="80" eb="82">
      <t>キサイ</t>
    </rPh>
    <phoneticPr fontId="3"/>
  </si>
  <si>
    <t>（参考）</t>
    <rPh sb="1" eb="3">
      <t>サンコウ</t>
    </rPh>
    <phoneticPr fontId="6"/>
  </si>
  <si>
    <t>繁殖供用確認欄</t>
    <rPh sb="0" eb="2">
      <t>ハンショク</t>
    </rPh>
    <rPh sb="2" eb="4">
      <t>キョウヨウ</t>
    </rPh>
    <rPh sb="4" eb="6">
      <t>カクニン</t>
    </rPh>
    <rPh sb="6" eb="7">
      <t>ラン</t>
    </rPh>
    <phoneticPr fontId="6"/>
  </si>
  <si>
    <t>（参考）</t>
    <rPh sb="1" eb="3">
      <t>サンコウ</t>
    </rPh>
    <phoneticPr fontId="3"/>
  </si>
  <si>
    <t>繁殖供用確認欄</t>
    <rPh sb="0" eb="2">
      <t>ハンショク</t>
    </rPh>
    <rPh sb="2" eb="4">
      <t>キョウヨウ</t>
    </rPh>
    <rPh sb="4" eb="6">
      <t>カクニン</t>
    </rPh>
    <rPh sb="6" eb="7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</si>
</sst>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&quot;円&quot;"/>
    <numFmt numFmtId="177" formatCode="#,##0_);[Red]\(#,##0\)"/>
    <numFmt numFmtId="178" formatCode="0.0_ "/>
    <numFmt numFmtId="179" formatCode="[$-411]ge\.m\.d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" fillId="0" borderId="0"/>
  </cellStyleXfs>
  <cellXfs count="1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right" vertical="center"/>
    </xf>
    <xf numFmtId="57" fontId="0" fillId="0" borderId="4" xfId="0" applyNumberForma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" xfId="0" quotePrefix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2" fillId="0" borderId="1" xfId="0" applyFont="1" applyBorder="1">
      <alignment vertical="center"/>
    </xf>
    <xf numFmtId="0" fontId="4" fillId="0" borderId="2" xfId="2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57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quotePrefix="1" applyBorder="1">
      <alignment vertical="center"/>
    </xf>
    <xf numFmtId="0" fontId="12" fillId="0" borderId="0" xfId="0" applyFont="1" applyBorder="1">
      <alignment vertical="center"/>
    </xf>
    <xf numFmtId="0" fontId="4" fillId="0" borderId="0" xfId="2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57" fontId="0" fillId="0" borderId="8" xfId="0" applyNumberForma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38" fontId="8" fillId="0" borderId="5" xfId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0" quotePrefix="1" applyFont="1">
      <alignment vertical="center"/>
    </xf>
    <xf numFmtId="0" fontId="11" fillId="0" borderId="2" xfId="0" applyFont="1" applyBorder="1">
      <alignment vertical="center"/>
    </xf>
    <xf numFmtId="0" fontId="0" fillId="0" borderId="2" xfId="0" quotePrefix="1" applyBorder="1">
      <alignment vertical="center"/>
    </xf>
    <xf numFmtId="0" fontId="12" fillId="0" borderId="2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/>
    </xf>
    <xf numFmtId="57" fontId="0" fillId="0" borderId="15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 shrinkToFit="1"/>
    </xf>
    <xf numFmtId="177" fontId="10" fillId="0" borderId="12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8" fontId="0" fillId="0" borderId="8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179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9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Alignment="1">
      <alignment vertical="center" shrinkToFit="1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9" fillId="0" borderId="0" xfId="0" applyFont="1">
      <alignment vertical="center"/>
    </xf>
    <xf numFmtId="0" fontId="0" fillId="0" borderId="12" xfId="0" applyBorder="1" applyAlignment="1">
      <alignment horizontal="center" vertical="center" shrinkToFit="1"/>
    </xf>
    <xf numFmtId="0" fontId="14" fillId="0" borderId="0" xfId="0" applyFo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 shrinkToFit="1"/>
    </xf>
    <xf numFmtId="57" fontId="0" fillId="0" borderId="12" xfId="0" applyNumberFormat="1" applyFont="1" applyBorder="1" applyAlignment="1">
      <alignment horizontal="left" vertical="center"/>
    </xf>
    <xf numFmtId="57" fontId="0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16" xfId="0" applyBorder="1">
      <alignment vertical="center"/>
    </xf>
    <xf numFmtId="57" fontId="0" fillId="0" borderId="0" xfId="0" applyNumberForma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5" fillId="0" borderId="0" xfId="0" applyFont="1">
      <alignment vertical="center"/>
    </xf>
    <xf numFmtId="0" fontId="0" fillId="0" borderId="12" xfId="0" applyFont="1" applyBorder="1" applyAlignment="1">
      <alignment horizontal="left" vertical="center"/>
    </xf>
    <xf numFmtId="57" fontId="0" fillId="0" borderId="5" xfId="0" applyNumberFormat="1" applyFont="1" applyBorder="1" applyAlignment="1">
      <alignment horizontal="left" vertical="center"/>
    </xf>
    <xf numFmtId="57" fontId="0" fillId="0" borderId="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shrinkToFit="1"/>
    </xf>
    <xf numFmtId="176" fontId="0" fillId="0" borderId="0" xfId="0" applyNumberFormat="1" applyBorder="1" applyAlignment="1">
      <alignment horizontal="right" vertical="center" shrinkToFit="1"/>
    </xf>
    <xf numFmtId="38" fontId="8" fillId="0" borderId="10" xfId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6" fontId="12" fillId="0" borderId="10" xfId="0" applyNumberFormat="1" applyFont="1" applyBorder="1" applyAlignment="1">
      <alignment horizontal="right" vertical="center" shrinkToFit="1"/>
    </xf>
    <xf numFmtId="176" fontId="12" fillId="0" borderId="0" xfId="0" applyNumberFormat="1" applyFont="1" applyBorder="1" applyAlignment="1">
      <alignment horizontal="right" vertical="center" shrinkToFit="1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179" fontId="12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繁殖雌牛台帳１５年度_16年度日義繁殖雌牛台帳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1028701</xdr:colOff>
      <xdr:row>6</xdr:row>
      <xdr:rowOff>168593</xdr:rowOff>
    </xdr:from>
    <xdr:to>
      <xdr:col>3</xdr:col>
      <xdr:colOff>320663</xdr:colOff>
      <xdr:row>8</xdr:row>
      <xdr:rowOff>36094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CAB2DE02-49F2-4135-A281-9A28279AC509}"/>
            </a:ext>
          </a:extLst>
        </xdr:cNvPr>
        <xdr:cNvSpPr/>
      </xdr:nvSpPr>
      <xdr:spPr>
        <a:xfrm>
          <a:off x="1619251" y="1190626"/>
          <a:ext cx="384401" cy="250031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6"/>
  <sheetViews>
    <sheetView tabSelected="1" zoomScale="90" zoomScaleNormal="90" zoomScaleSheetLayoutView="70" zoomScalePageLayoutView="80" workbookViewId="0">
      <pane ySplit="1" topLeftCell="A2" activePane="bottomLeft" state="frozen"/>
      <selection pane="bottomLeft"/>
    </sheetView>
  </sheetViews>
  <sheetFormatPr defaultRowHeight="13.2" x14ac:dyDescent="0.2"/>
  <cols>
    <col min="1" max="1" width="2.88671875" customWidth="1"/>
    <col min="2" max="2" width="3.44140625" customWidth="1"/>
    <col min="3" max="3" width="14.44140625" customWidth="1"/>
    <col min="4" max="4" width="12.44140625" customWidth="1"/>
    <col min="5" max="5" width="11.109375" customWidth="1"/>
    <col min="6" max="6" width="9.109375" customWidth="1"/>
    <col min="7" max="7" width="6.33203125" customWidth="1"/>
    <col min="8" max="8" width="4.109375" customWidth="1"/>
    <col min="9" max="9" width="6.33203125" customWidth="1"/>
    <col min="10" max="10" width="4.109375" customWidth="1"/>
    <col min="11" max="11" width="6.33203125" customWidth="1"/>
    <col min="12" max="12" width="4.109375" customWidth="1"/>
    <col min="13" max="13" width="6.33203125" customWidth="1"/>
    <col min="14" max="14" width="4.109375" customWidth="1"/>
    <col min="15" max="15" width="6.33203125" customWidth="1"/>
    <col min="16" max="16" width="4.109375" customWidth="1"/>
    <col min="17" max="17" width="6.33203125" customWidth="1"/>
    <col min="18" max="18" width="4.109375" customWidth="1"/>
    <col min="19" max="19" width="6.88671875" customWidth="1"/>
    <col min="20" max="20" width="9.21875" customWidth="1"/>
    <col min="21" max="21" width="5.6640625" customWidth="1"/>
    <col min="22" max="22" width="7" customWidth="1"/>
    <col min="23" max="23" width="9.109375" customWidth="1"/>
    <col min="24" max="24" width="8.88671875" customWidth="1"/>
    <col min="25" max="25" width="0.77734375" customWidth="1"/>
    <col min="26" max="26" width="6.88671875" customWidth="1"/>
    <col min="27" max="28" width="8.77734375" customWidth="1"/>
    <col min="29" max="29" width="0.6640625" customWidth="1"/>
    <col min="30" max="30" width="9.44140625" customWidth="1"/>
    <col min="31" max="31" width="0.6640625" customWidth="1"/>
    <col min="32" max="37" width="5.109375" customWidth="1"/>
    <col min="38" max="38" width="13.44140625" customWidth="1"/>
  </cols>
  <sheetData>
    <row r="1" spans="1:30" ht="15" customHeight="1" x14ac:dyDescent="0.2">
      <c r="A1" t="s">
        <v>1</v>
      </c>
    </row>
    <row r="2" spans="1:30" ht="15" customHeight="1" x14ac:dyDescent="0.2">
      <c r="B2" t="s">
        <v>2</v>
      </c>
    </row>
    <row r="3" spans="1:30" ht="5.25" customHeight="1" x14ac:dyDescent="0.2"/>
    <row r="4" spans="1:30" ht="15" customHeight="1" x14ac:dyDescent="0.2">
      <c r="A4" s="1"/>
      <c r="B4" s="1" t="s">
        <v>38</v>
      </c>
      <c r="C4" s="1"/>
      <c r="D4" s="1"/>
      <c r="E4" s="7"/>
      <c r="F4" s="20"/>
      <c r="M4" s="4"/>
      <c r="N4" s="4"/>
      <c r="O4" s="4"/>
      <c r="P4" s="4"/>
      <c r="S4" s="4"/>
    </row>
    <row r="5" spans="1:30" ht="15" customHeight="1" x14ac:dyDescent="0.2">
      <c r="A5" s="1"/>
      <c r="B5" s="1" t="s">
        <v>39</v>
      </c>
      <c r="C5" s="7"/>
      <c r="D5" s="1"/>
      <c r="E5" s="35"/>
      <c r="F5" s="20"/>
      <c r="M5" s="4"/>
      <c r="N5" s="4"/>
      <c r="O5" s="4"/>
      <c r="P5" s="4"/>
      <c r="S5" s="4"/>
    </row>
    <row r="6" spans="1:30" ht="15" customHeight="1" x14ac:dyDescent="0.2">
      <c r="A6" s="1"/>
      <c r="B6" s="1" t="s">
        <v>40</v>
      </c>
      <c r="C6" s="11"/>
      <c r="D6" s="11"/>
      <c r="E6" s="36"/>
      <c r="F6" s="21"/>
      <c r="M6" s="4"/>
      <c r="N6" s="4"/>
      <c r="O6" s="4"/>
      <c r="P6" s="4"/>
      <c r="S6" s="4"/>
    </row>
    <row r="7" spans="1:30" ht="15" customHeight="1" x14ac:dyDescent="0.2">
      <c r="A7" s="6"/>
      <c r="B7" s="6" t="s">
        <v>41</v>
      </c>
      <c r="C7" s="12"/>
      <c r="D7" s="12"/>
      <c r="E7" s="12"/>
      <c r="F7" s="22"/>
      <c r="M7" s="4"/>
      <c r="N7" s="4"/>
      <c r="O7" s="4"/>
      <c r="P7" s="4"/>
      <c r="S7" s="4"/>
      <c r="AD7" s="72"/>
    </row>
    <row r="8" spans="1:30" ht="15" customHeight="1" x14ac:dyDescent="0.2">
      <c r="A8" s="34"/>
      <c r="B8" s="6" t="s">
        <v>42</v>
      </c>
      <c r="C8" s="6"/>
      <c r="D8" s="6" t="s">
        <v>52</v>
      </c>
      <c r="E8" s="6"/>
      <c r="F8" s="4"/>
      <c r="M8" s="4"/>
      <c r="N8" s="4"/>
      <c r="O8" s="4"/>
      <c r="P8" s="4"/>
      <c r="S8" s="4"/>
    </row>
    <row r="9" spans="1:30" ht="15" customHeight="1" x14ac:dyDescent="0.2">
      <c r="B9" s="81"/>
      <c r="C9" s="4"/>
      <c r="D9" s="4"/>
      <c r="E9" s="4"/>
      <c r="F9" s="82" t="s">
        <v>97</v>
      </c>
      <c r="K9" s="4"/>
      <c r="L9" s="4"/>
      <c r="M9" s="4"/>
      <c r="N9" s="4"/>
      <c r="R9" s="4"/>
      <c r="AB9" s="83"/>
      <c r="AC9" s="83"/>
    </row>
    <row r="10" spans="1:30" ht="18.75" customHeight="1" x14ac:dyDescent="0.2">
      <c r="B10" s="81"/>
      <c r="C10" s="4"/>
      <c r="D10" s="4"/>
      <c r="E10" s="4"/>
      <c r="F10" s="84" t="s">
        <v>98</v>
      </c>
      <c r="G10" s="154"/>
      <c r="H10" s="155"/>
      <c r="I10" s="154"/>
      <c r="J10" s="155"/>
      <c r="K10" s="154"/>
      <c r="L10" s="155"/>
      <c r="M10" s="154"/>
      <c r="N10" s="155"/>
      <c r="O10" s="154"/>
      <c r="P10" s="155"/>
      <c r="Q10" s="154"/>
      <c r="R10" s="155"/>
      <c r="AB10" s="83"/>
      <c r="AC10" s="83"/>
    </row>
    <row r="11" spans="1:30" ht="18.75" customHeight="1" x14ac:dyDescent="0.2">
      <c r="B11" s="81"/>
      <c r="C11" s="4"/>
      <c r="D11" s="4"/>
      <c r="E11" s="4"/>
      <c r="F11" s="92" t="s">
        <v>99</v>
      </c>
      <c r="G11" s="154"/>
      <c r="H11" s="155"/>
      <c r="I11" s="154"/>
      <c r="J11" s="155"/>
      <c r="K11" s="154"/>
      <c r="L11" s="155"/>
      <c r="M11" s="154"/>
      <c r="N11" s="155"/>
      <c r="O11" s="154"/>
      <c r="P11" s="155"/>
      <c r="Q11" s="154"/>
      <c r="R11" s="155"/>
      <c r="AB11" s="83"/>
      <c r="AC11" s="83"/>
    </row>
    <row r="12" spans="1:30" ht="25.5" customHeight="1" x14ac:dyDescent="0.2">
      <c r="B12" s="81"/>
      <c r="C12" s="4"/>
      <c r="D12" s="4"/>
      <c r="E12" s="4"/>
      <c r="F12" s="92" t="s">
        <v>100</v>
      </c>
      <c r="G12" s="154"/>
      <c r="H12" s="155"/>
      <c r="I12" s="154"/>
      <c r="J12" s="155"/>
      <c r="K12" s="154"/>
      <c r="L12" s="155"/>
      <c r="M12" s="154"/>
      <c r="N12" s="155"/>
      <c r="O12" s="154"/>
      <c r="P12" s="155"/>
      <c r="Q12" s="154"/>
      <c r="R12" s="155"/>
      <c r="AB12" s="83"/>
      <c r="AC12" s="83"/>
    </row>
    <row r="13" spans="1:30" ht="5.25" customHeight="1" x14ac:dyDescent="0.2"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30" ht="11.25" customHeight="1" x14ac:dyDescent="0.2">
      <c r="A14" s="5"/>
      <c r="B14" s="5"/>
      <c r="C14" s="5"/>
      <c r="D14" s="5"/>
      <c r="E14" s="5"/>
      <c r="F14" s="5"/>
      <c r="G14" s="130" t="s">
        <v>12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27"/>
      <c r="S14" s="130" t="s">
        <v>26</v>
      </c>
      <c r="T14" s="151"/>
      <c r="U14" s="151"/>
      <c r="V14" s="151"/>
      <c r="W14" s="127"/>
      <c r="X14" s="152" t="s">
        <v>36</v>
      </c>
      <c r="Y14" s="114"/>
      <c r="Z14" s="4"/>
      <c r="AA14" s="4"/>
      <c r="AB14" s="4"/>
    </row>
    <row r="15" spans="1:30" ht="11.25" customHeight="1" x14ac:dyDescent="0.2">
      <c r="A15" s="8"/>
      <c r="B15" s="8"/>
      <c r="C15" s="8"/>
      <c r="D15" s="8"/>
      <c r="E15" s="8"/>
      <c r="F15" s="8"/>
      <c r="G15" s="130" t="s">
        <v>13</v>
      </c>
      <c r="H15" s="151"/>
      <c r="I15" s="151"/>
      <c r="J15" s="151"/>
      <c r="K15" s="151"/>
      <c r="L15" s="127"/>
      <c r="M15" s="130" t="s">
        <v>16</v>
      </c>
      <c r="N15" s="151"/>
      <c r="O15" s="151"/>
      <c r="P15" s="151"/>
      <c r="Q15" s="151"/>
      <c r="R15" s="127"/>
      <c r="S15" s="130" t="s">
        <v>20</v>
      </c>
      <c r="T15" s="151"/>
      <c r="U15" s="127"/>
      <c r="V15" s="130" t="s">
        <v>23</v>
      </c>
      <c r="W15" s="127"/>
      <c r="X15" s="153"/>
      <c r="Y15" s="114"/>
      <c r="Z15" s="4"/>
      <c r="AA15" s="105"/>
      <c r="AB15" s="4"/>
    </row>
    <row r="16" spans="1:30" ht="11.25" customHeight="1" x14ac:dyDescent="0.2">
      <c r="A16" s="8"/>
      <c r="B16" s="8"/>
      <c r="C16" s="8"/>
      <c r="D16" s="8"/>
      <c r="E16" s="8"/>
      <c r="F16" s="8"/>
      <c r="G16" s="145" t="s">
        <v>14</v>
      </c>
      <c r="H16" s="146"/>
      <c r="I16" s="130" t="s">
        <v>15</v>
      </c>
      <c r="J16" s="151"/>
      <c r="K16" s="151"/>
      <c r="L16" s="127"/>
      <c r="M16" s="130" t="s">
        <v>14</v>
      </c>
      <c r="N16" s="151"/>
      <c r="O16" s="151"/>
      <c r="P16" s="127"/>
      <c r="Q16" s="145" t="s">
        <v>15</v>
      </c>
      <c r="R16" s="146"/>
      <c r="S16" s="149" t="s">
        <v>25</v>
      </c>
      <c r="T16" s="149" t="s">
        <v>21</v>
      </c>
      <c r="U16" s="149" t="s">
        <v>22</v>
      </c>
      <c r="V16" s="150" t="s">
        <v>25</v>
      </c>
      <c r="W16" s="150" t="s">
        <v>24</v>
      </c>
      <c r="X16" s="153"/>
      <c r="Y16" s="114"/>
      <c r="Z16" s="4"/>
      <c r="AA16" s="4"/>
      <c r="AB16" s="4"/>
    </row>
    <row r="17" spans="1:38" ht="11.25" customHeight="1" x14ac:dyDescent="0.2">
      <c r="A17" s="8"/>
      <c r="B17" s="8"/>
      <c r="C17" s="8"/>
      <c r="D17" s="8"/>
      <c r="E17" s="8"/>
      <c r="F17" s="8"/>
      <c r="G17" s="147"/>
      <c r="H17" s="148"/>
      <c r="I17" s="142" t="s">
        <v>17</v>
      </c>
      <c r="J17" s="143"/>
      <c r="K17" s="144" t="s">
        <v>18</v>
      </c>
      <c r="L17" s="127"/>
      <c r="M17" s="142" t="s">
        <v>17</v>
      </c>
      <c r="N17" s="143"/>
      <c r="O17" s="144" t="s">
        <v>18</v>
      </c>
      <c r="P17" s="127"/>
      <c r="Q17" s="147"/>
      <c r="R17" s="148"/>
      <c r="S17" s="150"/>
      <c r="T17" s="150"/>
      <c r="U17" s="150"/>
      <c r="V17" s="150"/>
      <c r="W17" s="150"/>
      <c r="X17" s="153"/>
      <c r="Y17" s="114"/>
      <c r="Z17" s="21" t="s">
        <v>124</v>
      </c>
      <c r="AA17" s="4"/>
      <c r="AB17" s="4"/>
      <c r="AD17" t="s">
        <v>82</v>
      </c>
      <c r="AF17" t="s">
        <v>82</v>
      </c>
    </row>
    <row r="18" spans="1:38" ht="15.75" customHeight="1" x14ac:dyDescent="0.2">
      <c r="A18" s="8"/>
      <c r="B18" s="8"/>
      <c r="C18" s="8"/>
      <c r="D18" s="8"/>
      <c r="E18" s="8"/>
      <c r="F18" s="8"/>
      <c r="G18" s="158">
        <v>43101</v>
      </c>
      <c r="H18" s="159"/>
      <c r="I18" s="158">
        <v>43465</v>
      </c>
      <c r="J18" s="159"/>
      <c r="K18" s="158">
        <v>43555</v>
      </c>
      <c r="L18" s="159"/>
      <c r="M18" s="158">
        <v>43466</v>
      </c>
      <c r="N18" s="159"/>
      <c r="O18" s="158">
        <v>43556</v>
      </c>
      <c r="P18" s="159"/>
      <c r="Q18" s="158">
        <v>43830</v>
      </c>
      <c r="R18" s="159"/>
      <c r="S18" s="89"/>
      <c r="T18" s="87"/>
      <c r="U18" s="87"/>
      <c r="V18" s="87"/>
      <c r="W18" s="87"/>
      <c r="X18" s="86"/>
      <c r="Y18" s="114"/>
      <c r="Z18" s="21" t="s">
        <v>125</v>
      </c>
      <c r="AA18" s="4"/>
      <c r="AB18" s="4"/>
      <c r="AD18" s="97" t="s">
        <v>83</v>
      </c>
      <c r="AF18" t="s">
        <v>84</v>
      </c>
    </row>
    <row r="19" spans="1:38" ht="16.5" hidden="1" customHeight="1" x14ac:dyDescent="0.2">
      <c r="A19" s="8"/>
      <c r="B19" s="8"/>
      <c r="C19" s="8"/>
      <c r="D19" s="8"/>
      <c r="E19" s="8"/>
      <c r="F19" s="8"/>
      <c r="G19" s="87"/>
      <c r="H19" s="46"/>
      <c r="I19" s="87"/>
      <c r="J19" s="46"/>
      <c r="K19" s="87"/>
      <c r="L19" s="46"/>
      <c r="M19" s="71"/>
      <c r="N19" s="28"/>
      <c r="O19" s="4"/>
      <c r="P19" s="10"/>
      <c r="Q19" s="87"/>
      <c r="R19" s="88"/>
      <c r="S19" s="8"/>
      <c r="T19" s="87"/>
      <c r="U19" s="87"/>
      <c r="V19" s="87"/>
      <c r="W19" s="87"/>
      <c r="X19" s="89"/>
      <c r="Y19" s="87"/>
      <c r="Z19" s="106"/>
      <c r="AA19" s="106"/>
      <c r="AB19" s="106"/>
    </row>
    <row r="20" spans="1:38" ht="42.75" customHeight="1" x14ac:dyDescent="0.2">
      <c r="A20" s="24" t="s">
        <v>3</v>
      </c>
      <c r="B20" s="25" t="s">
        <v>0</v>
      </c>
      <c r="C20" s="25" t="s">
        <v>19</v>
      </c>
      <c r="D20" s="25" t="s">
        <v>11</v>
      </c>
      <c r="E20" s="25" t="s">
        <v>10</v>
      </c>
      <c r="F20" s="25" t="s">
        <v>9</v>
      </c>
      <c r="G20" s="136" t="s">
        <v>111</v>
      </c>
      <c r="H20" s="137"/>
      <c r="I20" s="138" t="s">
        <v>101</v>
      </c>
      <c r="J20" s="139"/>
      <c r="K20" s="138" t="s">
        <v>101</v>
      </c>
      <c r="L20" s="139"/>
      <c r="M20" s="138" t="s">
        <v>102</v>
      </c>
      <c r="N20" s="140"/>
      <c r="O20" s="138" t="s">
        <v>103</v>
      </c>
      <c r="P20" s="141"/>
      <c r="Q20" s="138" t="s">
        <v>102</v>
      </c>
      <c r="R20" s="139"/>
      <c r="S20" s="94" t="s">
        <v>35</v>
      </c>
      <c r="T20" s="26" t="s">
        <v>27</v>
      </c>
      <c r="U20" s="27"/>
      <c r="V20" s="26" t="s">
        <v>32</v>
      </c>
      <c r="W20" s="27"/>
      <c r="X20" s="30" t="s">
        <v>34</v>
      </c>
      <c r="Y20" s="115"/>
      <c r="Z20" s="124" t="s">
        <v>112</v>
      </c>
      <c r="AA20" s="124" t="s">
        <v>113</v>
      </c>
      <c r="AB20" s="124" t="s">
        <v>114</v>
      </c>
      <c r="AC20" s="95" t="s">
        <v>104</v>
      </c>
      <c r="AD20" s="93" t="s">
        <v>61</v>
      </c>
      <c r="AF20" s="91" t="s">
        <v>85</v>
      </c>
      <c r="AG20" s="91" t="s">
        <v>86</v>
      </c>
      <c r="AH20" s="91" t="s">
        <v>87</v>
      </c>
      <c r="AI20" s="91" t="s">
        <v>88</v>
      </c>
      <c r="AJ20" s="91" t="s">
        <v>89</v>
      </c>
      <c r="AK20" s="91" t="s">
        <v>90</v>
      </c>
      <c r="AL20" s="91" t="s">
        <v>91</v>
      </c>
    </row>
    <row r="21" spans="1:38" ht="23.25" customHeight="1" x14ac:dyDescent="0.2">
      <c r="A21" s="96">
        <v>1</v>
      </c>
      <c r="B21" s="92"/>
      <c r="C21" s="17"/>
      <c r="D21" s="18"/>
      <c r="E21" s="18"/>
      <c r="F21" s="17"/>
      <c r="G21" s="128"/>
      <c r="H21" s="127"/>
      <c r="I21" s="128"/>
      <c r="J21" s="127"/>
      <c r="K21" s="128"/>
      <c r="L21" s="127"/>
      <c r="M21" s="128"/>
      <c r="N21" s="127"/>
      <c r="O21" s="130"/>
      <c r="P21" s="127"/>
      <c r="Q21" s="128"/>
      <c r="R21" s="127"/>
      <c r="S21" s="19"/>
      <c r="T21" s="29"/>
      <c r="U21" s="70" t="str">
        <f t="shared" ref="U21:U30" si="0">IF(ISBLANK(F21),"",IF(ISBLANK(T21),"",DATEDIF(F21,T21,"d")/30.4))</f>
        <v/>
      </c>
      <c r="V21" s="44"/>
      <c r="W21" s="29"/>
      <c r="X21" s="31"/>
      <c r="Y21" s="119"/>
      <c r="Z21" s="160"/>
      <c r="AA21" s="160"/>
      <c r="AB21" s="17"/>
      <c r="AD21" s="78" t="str">
        <f>IF(ISBLANK(F21),"",EDATE(F21,9))</f>
        <v/>
      </c>
      <c r="AF21" s="92"/>
      <c r="AG21" s="92"/>
      <c r="AH21" s="92"/>
      <c r="AI21" s="92"/>
      <c r="AJ21" s="92"/>
      <c r="AK21" s="92"/>
      <c r="AL21" s="79"/>
    </row>
    <row r="22" spans="1:38" ht="23.25" customHeight="1" x14ac:dyDescent="0.2">
      <c r="A22" s="96">
        <v>2</v>
      </c>
      <c r="B22" s="92"/>
      <c r="C22" s="17"/>
      <c r="D22" s="18"/>
      <c r="E22" s="18"/>
      <c r="F22" s="17"/>
      <c r="G22" s="130"/>
      <c r="H22" s="127"/>
      <c r="I22" s="130"/>
      <c r="J22" s="127"/>
      <c r="K22" s="130"/>
      <c r="L22" s="127"/>
      <c r="M22" s="128"/>
      <c r="N22" s="129"/>
      <c r="O22" s="130"/>
      <c r="P22" s="127"/>
      <c r="Q22" s="130"/>
      <c r="R22" s="127"/>
      <c r="S22" s="19"/>
      <c r="T22" s="29"/>
      <c r="U22" s="70" t="str">
        <f t="shared" si="0"/>
        <v/>
      </c>
      <c r="V22" s="44"/>
      <c r="W22" s="29"/>
      <c r="X22" s="31"/>
      <c r="Y22" s="119"/>
      <c r="Z22" s="160"/>
      <c r="AA22" s="160"/>
      <c r="AB22" s="17"/>
      <c r="AD22" s="78" t="str">
        <f t="shared" ref="AD22:AD40" si="1">IF(ISBLANK(F22),"",EDATE(F22,9))</f>
        <v/>
      </c>
      <c r="AF22" s="92"/>
      <c r="AG22" s="92"/>
      <c r="AH22" s="92"/>
      <c r="AI22" s="92"/>
      <c r="AJ22" s="92"/>
      <c r="AK22" s="92"/>
      <c r="AL22" s="79"/>
    </row>
    <row r="23" spans="1:38" ht="23.25" customHeight="1" x14ac:dyDescent="0.2">
      <c r="A23" s="96">
        <v>3</v>
      </c>
      <c r="B23" s="92"/>
      <c r="C23" s="17"/>
      <c r="D23" s="18"/>
      <c r="E23" s="18"/>
      <c r="F23" s="17"/>
      <c r="G23" s="128"/>
      <c r="H23" s="127"/>
      <c r="I23" s="128"/>
      <c r="J23" s="127"/>
      <c r="K23" s="128"/>
      <c r="L23" s="127"/>
      <c r="M23" s="128"/>
      <c r="N23" s="127"/>
      <c r="O23" s="128"/>
      <c r="P23" s="127"/>
      <c r="Q23" s="128"/>
      <c r="R23" s="127"/>
      <c r="S23" s="19"/>
      <c r="T23" s="29"/>
      <c r="U23" s="70" t="str">
        <f t="shared" si="0"/>
        <v/>
      </c>
      <c r="V23" s="44"/>
      <c r="W23" s="16"/>
      <c r="X23" s="31"/>
      <c r="Y23" s="119"/>
      <c r="Z23" s="160"/>
      <c r="AA23" s="160"/>
      <c r="AB23" s="17"/>
      <c r="AD23" s="78" t="str">
        <f t="shared" si="1"/>
        <v/>
      </c>
      <c r="AF23" s="92"/>
      <c r="AG23" s="92"/>
      <c r="AH23" s="92"/>
      <c r="AI23" s="92"/>
      <c r="AJ23" s="92"/>
      <c r="AK23" s="92"/>
      <c r="AL23" s="79"/>
    </row>
    <row r="24" spans="1:38" ht="23.25" customHeight="1" x14ac:dyDescent="0.2">
      <c r="A24" s="96">
        <v>4</v>
      </c>
      <c r="B24" s="92"/>
      <c r="C24" s="17"/>
      <c r="D24" s="18"/>
      <c r="E24" s="18"/>
      <c r="F24" s="17"/>
      <c r="G24" s="126"/>
      <c r="H24" s="127"/>
      <c r="I24" s="130"/>
      <c r="J24" s="127"/>
      <c r="K24" s="130"/>
      <c r="L24" s="127"/>
      <c r="M24" s="128"/>
      <c r="N24" s="129"/>
      <c r="O24" s="130"/>
      <c r="P24" s="127"/>
      <c r="Q24" s="130"/>
      <c r="R24" s="127"/>
      <c r="S24" s="19"/>
      <c r="T24" s="29"/>
      <c r="U24" s="70" t="str">
        <f t="shared" si="0"/>
        <v/>
      </c>
      <c r="V24" s="44"/>
      <c r="W24" s="16"/>
      <c r="X24" s="31"/>
      <c r="Y24" s="119"/>
      <c r="Z24" s="160"/>
      <c r="AA24" s="160"/>
      <c r="AB24" s="17"/>
      <c r="AD24" s="78" t="str">
        <f t="shared" si="1"/>
        <v/>
      </c>
      <c r="AF24" s="92"/>
      <c r="AG24" s="92"/>
      <c r="AH24" s="92"/>
      <c r="AI24" s="92"/>
      <c r="AJ24" s="92"/>
      <c r="AK24" s="92"/>
      <c r="AL24" s="79"/>
    </row>
    <row r="25" spans="1:38" ht="23.25" customHeight="1" x14ac:dyDescent="0.2">
      <c r="A25" s="96">
        <v>5</v>
      </c>
      <c r="B25" s="92"/>
      <c r="C25" s="17"/>
      <c r="D25" s="18"/>
      <c r="E25" s="18"/>
      <c r="F25" s="17"/>
      <c r="G25" s="126"/>
      <c r="H25" s="127"/>
      <c r="I25" s="130"/>
      <c r="J25" s="127"/>
      <c r="K25" s="130"/>
      <c r="L25" s="127"/>
      <c r="M25" s="128"/>
      <c r="N25" s="129"/>
      <c r="O25" s="130"/>
      <c r="P25" s="127"/>
      <c r="Q25" s="130"/>
      <c r="R25" s="127"/>
      <c r="S25" s="19"/>
      <c r="T25" s="29"/>
      <c r="U25" s="70" t="str">
        <f t="shared" si="0"/>
        <v/>
      </c>
      <c r="V25" s="44"/>
      <c r="W25" s="16"/>
      <c r="X25" s="31"/>
      <c r="Y25" s="119"/>
      <c r="Z25" s="160"/>
      <c r="AA25" s="160"/>
      <c r="AB25" s="17"/>
      <c r="AD25" s="78" t="str">
        <f t="shared" si="1"/>
        <v/>
      </c>
      <c r="AF25" s="92"/>
      <c r="AG25" s="92"/>
      <c r="AH25" s="92"/>
      <c r="AI25" s="92"/>
      <c r="AJ25" s="92"/>
      <c r="AK25" s="92"/>
      <c r="AL25" s="79"/>
    </row>
    <row r="26" spans="1:38" ht="23.25" customHeight="1" x14ac:dyDescent="0.2">
      <c r="A26" s="96">
        <v>6</v>
      </c>
      <c r="B26" s="92"/>
      <c r="C26" s="17"/>
      <c r="D26" s="18"/>
      <c r="E26" s="18"/>
      <c r="F26" s="17"/>
      <c r="G26" s="126"/>
      <c r="H26" s="127"/>
      <c r="I26" s="130"/>
      <c r="J26" s="127"/>
      <c r="K26" s="130"/>
      <c r="L26" s="127"/>
      <c r="M26" s="128"/>
      <c r="N26" s="129"/>
      <c r="O26" s="128"/>
      <c r="P26" s="127"/>
      <c r="Q26" s="128"/>
      <c r="R26" s="127"/>
      <c r="S26" s="19"/>
      <c r="T26" s="29"/>
      <c r="U26" s="70" t="str">
        <f t="shared" si="0"/>
        <v/>
      </c>
      <c r="V26" s="44"/>
      <c r="W26" s="16"/>
      <c r="X26" s="31"/>
      <c r="Y26" s="119"/>
      <c r="Z26" s="160"/>
      <c r="AA26" s="160"/>
      <c r="AB26" s="17"/>
      <c r="AD26" s="78" t="str">
        <f t="shared" si="1"/>
        <v/>
      </c>
      <c r="AF26" s="92"/>
      <c r="AG26" s="92"/>
      <c r="AH26" s="92"/>
      <c r="AI26" s="92"/>
      <c r="AJ26" s="92"/>
      <c r="AK26" s="92"/>
      <c r="AL26" s="79"/>
    </row>
    <row r="27" spans="1:38" ht="23.25" customHeight="1" x14ac:dyDescent="0.2">
      <c r="A27" s="96">
        <v>7</v>
      </c>
      <c r="B27" s="92"/>
      <c r="C27" s="17"/>
      <c r="D27" s="18"/>
      <c r="E27" s="18"/>
      <c r="F27" s="17"/>
      <c r="G27" s="126"/>
      <c r="H27" s="127"/>
      <c r="I27" s="130"/>
      <c r="J27" s="127"/>
      <c r="K27" s="130"/>
      <c r="L27" s="127"/>
      <c r="M27" s="128"/>
      <c r="N27" s="129"/>
      <c r="O27" s="128"/>
      <c r="P27" s="127"/>
      <c r="Q27" s="128"/>
      <c r="R27" s="127"/>
      <c r="S27" s="19"/>
      <c r="T27" s="29"/>
      <c r="U27" s="70" t="str">
        <f t="shared" si="0"/>
        <v/>
      </c>
      <c r="V27" s="44"/>
      <c r="W27" s="16"/>
      <c r="X27" s="31"/>
      <c r="Y27" s="119"/>
      <c r="Z27" s="160"/>
      <c r="AA27" s="160"/>
      <c r="AB27" s="17"/>
      <c r="AD27" s="78" t="str">
        <f t="shared" si="1"/>
        <v/>
      </c>
      <c r="AF27" s="92"/>
      <c r="AG27" s="92"/>
      <c r="AH27" s="92"/>
      <c r="AI27" s="92"/>
      <c r="AJ27" s="92"/>
      <c r="AK27" s="92"/>
      <c r="AL27" s="79"/>
    </row>
    <row r="28" spans="1:38" ht="23.25" customHeight="1" x14ac:dyDescent="0.2">
      <c r="A28" s="96">
        <v>8</v>
      </c>
      <c r="B28" s="92"/>
      <c r="C28" s="17"/>
      <c r="D28" s="18"/>
      <c r="E28" s="18"/>
      <c r="F28" s="17"/>
      <c r="G28" s="126"/>
      <c r="H28" s="127"/>
      <c r="I28" s="126"/>
      <c r="J28" s="127"/>
      <c r="K28" s="126"/>
      <c r="L28" s="127"/>
      <c r="M28" s="128"/>
      <c r="N28" s="129"/>
      <c r="O28" s="130"/>
      <c r="P28" s="127"/>
      <c r="Q28" s="128"/>
      <c r="R28" s="127"/>
      <c r="S28" s="19"/>
      <c r="T28" s="29"/>
      <c r="U28" s="70" t="str">
        <f t="shared" si="0"/>
        <v/>
      </c>
      <c r="V28" s="44"/>
      <c r="W28" s="16"/>
      <c r="X28" s="31"/>
      <c r="Y28" s="119"/>
      <c r="Z28" s="160"/>
      <c r="AA28" s="160"/>
      <c r="AB28" s="17"/>
      <c r="AD28" s="78" t="str">
        <f t="shared" si="1"/>
        <v/>
      </c>
      <c r="AF28" s="92"/>
      <c r="AG28" s="92"/>
      <c r="AH28" s="92"/>
      <c r="AI28" s="92"/>
      <c r="AJ28" s="92"/>
      <c r="AK28" s="92"/>
      <c r="AL28" s="79"/>
    </row>
    <row r="29" spans="1:38" ht="23.25" customHeight="1" x14ac:dyDescent="0.2">
      <c r="A29" s="96">
        <v>9</v>
      </c>
      <c r="B29" s="92"/>
      <c r="C29" s="17"/>
      <c r="D29" s="18"/>
      <c r="E29" s="18"/>
      <c r="F29" s="17"/>
      <c r="G29" s="128"/>
      <c r="H29" s="127"/>
      <c r="I29" s="128"/>
      <c r="J29" s="127"/>
      <c r="K29" s="128"/>
      <c r="L29" s="127"/>
      <c r="M29" s="128"/>
      <c r="N29" s="127"/>
      <c r="O29" s="130"/>
      <c r="P29" s="127"/>
      <c r="Q29" s="128"/>
      <c r="R29" s="127"/>
      <c r="S29" s="19"/>
      <c r="T29" s="29"/>
      <c r="U29" s="70" t="str">
        <f t="shared" si="0"/>
        <v/>
      </c>
      <c r="V29" s="44"/>
      <c r="W29" s="16"/>
      <c r="X29" s="31"/>
      <c r="Y29" s="119"/>
      <c r="Z29" s="160"/>
      <c r="AA29" s="160"/>
      <c r="AB29" s="17"/>
      <c r="AD29" s="78" t="str">
        <f t="shared" si="1"/>
        <v/>
      </c>
      <c r="AF29" s="92"/>
      <c r="AG29" s="92"/>
      <c r="AH29" s="92"/>
      <c r="AI29" s="92"/>
      <c r="AJ29" s="92"/>
      <c r="AK29" s="92"/>
      <c r="AL29" s="79"/>
    </row>
    <row r="30" spans="1:38" ht="23.25" customHeight="1" x14ac:dyDescent="0.2">
      <c r="A30" s="96">
        <v>10</v>
      </c>
      <c r="B30" s="92"/>
      <c r="C30" s="17"/>
      <c r="D30" s="18"/>
      <c r="E30" s="18"/>
      <c r="F30" s="17"/>
      <c r="G30" s="126"/>
      <c r="H30" s="127"/>
      <c r="I30" s="126"/>
      <c r="J30" s="127"/>
      <c r="K30" s="126"/>
      <c r="L30" s="127"/>
      <c r="M30" s="128"/>
      <c r="N30" s="129"/>
      <c r="O30" s="130"/>
      <c r="P30" s="127"/>
      <c r="Q30" s="128"/>
      <c r="R30" s="127"/>
      <c r="S30" s="19"/>
      <c r="T30" s="29"/>
      <c r="U30" s="70" t="str">
        <f t="shared" si="0"/>
        <v/>
      </c>
      <c r="V30" s="44"/>
      <c r="W30" s="16"/>
      <c r="X30" s="31"/>
      <c r="Y30" s="119"/>
      <c r="Z30" s="160"/>
      <c r="AA30" s="160"/>
      <c r="AB30" s="17"/>
      <c r="AD30" s="78" t="str">
        <f t="shared" si="1"/>
        <v/>
      </c>
      <c r="AF30" s="92"/>
      <c r="AG30" s="92"/>
      <c r="AH30" s="92"/>
      <c r="AI30" s="92"/>
      <c r="AJ30" s="92"/>
      <c r="AK30" s="92"/>
      <c r="AL30" s="79"/>
    </row>
    <row r="31" spans="1:38" ht="23.25" customHeight="1" x14ac:dyDescent="0.2">
      <c r="A31" s="96">
        <v>11</v>
      </c>
      <c r="B31" s="92"/>
      <c r="C31" s="17"/>
      <c r="D31" s="18"/>
      <c r="E31" s="18"/>
      <c r="F31" s="17"/>
      <c r="G31" s="128"/>
      <c r="H31" s="127"/>
      <c r="I31" s="128"/>
      <c r="J31" s="127"/>
      <c r="K31" s="128"/>
      <c r="L31" s="127"/>
      <c r="M31" s="128"/>
      <c r="N31" s="127"/>
      <c r="O31" s="130"/>
      <c r="P31" s="127"/>
      <c r="Q31" s="128"/>
      <c r="R31" s="127"/>
      <c r="S31" s="19"/>
      <c r="T31" s="29"/>
      <c r="U31" s="70" t="str">
        <f t="shared" ref="U31:U40" si="2">IF(ISBLANK(F31),"",IF(ISBLANK(T31),"",DATEDIF(F31,T31,"d")/30.4))</f>
        <v/>
      </c>
      <c r="V31" s="44"/>
      <c r="W31" s="29"/>
      <c r="X31" s="31"/>
      <c r="Y31" s="119"/>
      <c r="Z31" s="160"/>
      <c r="AA31" s="160"/>
      <c r="AB31" s="17"/>
      <c r="AD31" s="78" t="str">
        <f t="shared" si="1"/>
        <v/>
      </c>
      <c r="AF31" s="92"/>
      <c r="AG31" s="92"/>
      <c r="AH31" s="92"/>
      <c r="AI31" s="92"/>
      <c r="AJ31" s="92"/>
      <c r="AK31" s="92"/>
      <c r="AL31" s="79"/>
    </row>
    <row r="32" spans="1:38" ht="23.25" customHeight="1" x14ac:dyDescent="0.2">
      <c r="A32" s="96">
        <v>12</v>
      </c>
      <c r="B32" s="92"/>
      <c r="C32" s="17"/>
      <c r="D32" s="18"/>
      <c r="E32" s="18"/>
      <c r="F32" s="17"/>
      <c r="G32" s="130"/>
      <c r="H32" s="127"/>
      <c r="I32" s="130"/>
      <c r="J32" s="127"/>
      <c r="K32" s="130"/>
      <c r="L32" s="127"/>
      <c r="M32" s="128"/>
      <c r="N32" s="129"/>
      <c r="O32" s="130"/>
      <c r="P32" s="127"/>
      <c r="Q32" s="130"/>
      <c r="R32" s="127"/>
      <c r="S32" s="19"/>
      <c r="T32" s="29"/>
      <c r="U32" s="70" t="str">
        <f t="shared" si="2"/>
        <v/>
      </c>
      <c r="V32" s="44"/>
      <c r="W32" s="29"/>
      <c r="X32" s="31"/>
      <c r="Y32" s="119"/>
      <c r="Z32" s="160"/>
      <c r="AA32" s="160"/>
      <c r="AB32" s="17"/>
      <c r="AD32" s="78" t="str">
        <f t="shared" si="1"/>
        <v/>
      </c>
      <c r="AF32" s="92"/>
      <c r="AG32" s="92"/>
      <c r="AH32" s="92"/>
      <c r="AI32" s="92"/>
      <c r="AJ32" s="92"/>
      <c r="AK32" s="92"/>
      <c r="AL32" s="79"/>
    </row>
    <row r="33" spans="1:38" ht="23.25" customHeight="1" x14ac:dyDescent="0.2">
      <c r="A33" s="96">
        <v>13</v>
      </c>
      <c r="B33" s="92"/>
      <c r="C33" s="17"/>
      <c r="D33" s="18"/>
      <c r="E33" s="18"/>
      <c r="F33" s="17"/>
      <c r="G33" s="128"/>
      <c r="H33" s="127"/>
      <c r="I33" s="128"/>
      <c r="J33" s="127"/>
      <c r="K33" s="128"/>
      <c r="L33" s="127"/>
      <c r="M33" s="128"/>
      <c r="N33" s="127"/>
      <c r="O33" s="128"/>
      <c r="P33" s="127"/>
      <c r="Q33" s="128"/>
      <c r="R33" s="127"/>
      <c r="S33" s="19"/>
      <c r="T33" s="29"/>
      <c r="U33" s="70" t="str">
        <f t="shared" si="2"/>
        <v/>
      </c>
      <c r="V33" s="44"/>
      <c r="W33" s="16"/>
      <c r="X33" s="31"/>
      <c r="Y33" s="119"/>
      <c r="Z33" s="160"/>
      <c r="AA33" s="160"/>
      <c r="AB33" s="17"/>
      <c r="AD33" s="78" t="str">
        <f t="shared" si="1"/>
        <v/>
      </c>
      <c r="AF33" s="92"/>
      <c r="AG33" s="92"/>
      <c r="AH33" s="92"/>
      <c r="AI33" s="92"/>
      <c r="AJ33" s="92"/>
      <c r="AK33" s="92"/>
      <c r="AL33" s="79"/>
    </row>
    <row r="34" spans="1:38" ht="23.25" customHeight="1" x14ac:dyDescent="0.2">
      <c r="A34" s="96">
        <v>14</v>
      </c>
      <c r="B34" s="92"/>
      <c r="C34" s="17"/>
      <c r="D34" s="18"/>
      <c r="E34" s="18"/>
      <c r="F34" s="17"/>
      <c r="G34" s="126"/>
      <c r="H34" s="127"/>
      <c r="I34" s="130"/>
      <c r="J34" s="127"/>
      <c r="K34" s="130"/>
      <c r="L34" s="127"/>
      <c r="M34" s="128"/>
      <c r="N34" s="129"/>
      <c r="O34" s="130"/>
      <c r="P34" s="127"/>
      <c r="Q34" s="130"/>
      <c r="R34" s="127"/>
      <c r="S34" s="19"/>
      <c r="T34" s="29"/>
      <c r="U34" s="70" t="str">
        <f t="shared" si="2"/>
        <v/>
      </c>
      <c r="V34" s="44"/>
      <c r="W34" s="16"/>
      <c r="X34" s="31"/>
      <c r="Y34" s="119"/>
      <c r="Z34" s="160"/>
      <c r="AA34" s="160"/>
      <c r="AB34" s="17"/>
      <c r="AD34" s="78" t="str">
        <f t="shared" si="1"/>
        <v/>
      </c>
      <c r="AF34" s="92"/>
      <c r="AG34" s="92"/>
      <c r="AH34" s="92"/>
      <c r="AI34" s="92"/>
      <c r="AJ34" s="92"/>
      <c r="AK34" s="92"/>
      <c r="AL34" s="79"/>
    </row>
    <row r="35" spans="1:38" ht="23.25" customHeight="1" x14ac:dyDescent="0.2">
      <c r="A35" s="96">
        <v>15</v>
      </c>
      <c r="B35" s="92"/>
      <c r="C35" s="17"/>
      <c r="D35" s="18"/>
      <c r="E35" s="18"/>
      <c r="F35" s="17"/>
      <c r="G35" s="126"/>
      <c r="H35" s="127"/>
      <c r="I35" s="130"/>
      <c r="J35" s="127"/>
      <c r="K35" s="130"/>
      <c r="L35" s="127"/>
      <c r="M35" s="128"/>
      <c r="N35" s="129"/>
      <c r="O35" s="130"/>
      <c r="P35" s="127"/>
      <c r="Q35" s="130"/>
      <c r="R35" s="127"/>
      <c r="S35" s="19"/>
      <c r="T35" s="29"/>
      <c r="U35" s="70" t="str">
        <f t="shared" si="2"/>
        <v/>
      </c>
      <c r="V35" s="44"/>
      <c r="W35" s="16"/>
      <c r="X35" s="31"/>
      <c r="Y35" s="119"/>
      <c r="Z35" s="160"/>
      <c r="AA35" s="160"/>
      <c r="AB35" s="17"/>
      <c r="AD35" s="78" t="str">
        <f t="shared" si="1"/>
        <v/>
      </c>
      <c r="AF35" s="92"/>
      <c r="AG35" s="92"/>
      <c r="AH35" s="92"/>
      <c r="AI35" s="92"/>
      <c r="AJ35" s="92"/>
      <c r="AK35" s="92"/>
      <c r="AL35" s="79"/>
    </row>
    <row r="36" spans="1:38" ht="23.25" customHeight="1" x14ac:dyDescent="0.2">
      <c r="A36" s="96">
        <v>16</v>
      </c>
      <c r="B36" s="92"/>
      <c r="C36" s="17"/>
      <c r="D36" s="18"/>
      <c r="E36" s="18"/>
      <c r="F36" s="17"/>
      <c r="G36" s="126"/>
      <c r="H36" s="127"/>
      <c r="I36" s="130"/>
      <c r="J36" s="127"/>
      <c r="K36" s="130"/>
      <c r="L36" s="127"/>
      <c r="M36" s="128"/>
      <c r="N36" s="129"/>
      <c r="O36" s="128"/>
      <c r="P36" s="127"/>
      <c r="Q36" s="128"/>
      <c r="R36" s="127"/>
      <c r="S36" s="19"/>
      <c r="T36" s="29"/>
      <c r="U36" s="70" t="str">
        <f t="shared" si="2"/>
        <v/>
      </c>
      <c r="V36" s="44"/>
      <c r="W36" s="16"/>
      <c r="X36" s="31"/>
      <c r="Y36" s="119"/>
      <c r="Z36" s="160"/>
      <c r="AA36" s="160"/>
      <c r="AB36" s="17"/>
      <c r="AD36" s="78" t="str">
        <f t="shared" si="1"/>
        <v/>
      </c>
      <c r="AF36" s="92"/>
      <c r="AG36" s="92"/>
      <c r="AH36" s="92"/>
      <c r="AI36" s="92"/>
      <c r="AJ36" s="92"/>
      <c r="AK36" s="92"/>
      <c r="AL36" s="79"/>
    </row>
    <row r="37" spans="1:38" ht="23.25" customHeight="1" x14ac:dyDescent="0.2">
      <c r="A37" s="96">
        <v>17</v>
      </c>
      <c r="B37" s="92"/>
      <c r="C37" s="17"/>
      <c r="D37" s="18"/>
      <c r="E37" s="18"/>
      <c r="F37" s="17"/>
      <c r="G37" s="126"/>
      <c r="H37" s="127"/>
      <c r="I37" s="130"/>
      <c r="J37" s="127"/>
      <c r="K37" s="130"/>
      <c r="L37" s="127"/>
      <c r="M37" s="128"/>
      <c r="N37" s="129"/>
      <c r="O37" s="128"/>
      <c r="P37" s="127"/>
      <c r="Q37" s="128"/>
      <c r="R37" s="127"/>
      <c r="S37" s="19"/>
      <c r="T37" s="29"/>
      <c r="U37" s="70" t="str">
        <f t="shared" si="2"/>
        <v/>
      </c>
      <c r="V37" s="44"/>
      <c r="W37" s="16"/>
      <c r="X37" s="31"/>
      <c r="Y37" s="119"/>
      <c r="Z37" s="160"/>
      <c r="AA37" s="160"/>
      <c r="AB37" s="17"/>
      <c r="AD37" s="78" t="str">
        <f t="shared" si="1"/>
        <v/>
      </c>
      <c r="AF37" s="92"/>
      <c r="AG37" s="92"/>
      <c r="AH37" s="92"/>
      <c r="AI37" s="92"/>
      <c r="AJ37" s="92"/>
      <c r="AK37" s="92"/>
      <c r="AL37" s="79"/>
    </row>
    <row r="38" spans="1:38" ht="23.25" customHeight="1" x14ac:dyDescent="0.2">
      <c r="A38" s="96">
        <v>18</v>
      </c>
      <c r="B38" s="92"/>
      <c r="C38" s="17"/>
      <c r="D38" s="18"/>
      <c r="E38" s="18"/>
      <c r="F38" s="17"/>
      <c r="G38" s="126"/>
      <c r="H38" s="127"/>
      <c r="I38" s="126"/>
      <c r="J38" s="127"/>
      <c r="K38" s="126"/>
      <c r="L38" s="127"/>
      <c r="M38" s="128"/>
      <c r="N38" s="129"/>
      <c r="O38" s="130"/>
      <c r="P38" s="127"/>
      <c r="Q38" s="128"/>
      <c r="R38" s="127"/>
      <c r="S38" s="19"/>
      <c r="T38" s="29"/>
      <c r="U38" s="70" t="str">
        <f t="shared" si="2"/>
        <v/>
      </c>
      <c r="V38" s="44"/>
      <c r="W38" s="16"/>
      <c r="X38" s="31"/>
      <c r="Y38" s="119"/>
      <c r="Z38" s="160"/>
      <c r="AA38" s="160"/>
      <c r="AB38" s="17"/>
      <c r="AD38" s="78" t="str">
        <f t="shared" si="1"/>
        <v/>
      </c>
      <c r="AF38" s="92"/>
      <c r="AG38" s="92"/>
      <c r="AH38" s="92"/>
      <c r="AI38" s="92"/>
      <c r="AJ38" s="92"/>
      <c r="AK38" s="92"/>
      <c r="AL38" s="79"/>
    </row>
    <row r="39" spans="1:38" ht="23.25" customHeight="1" x14ac:dyDescent="0.2">
      <c r="A39" s="96">
        <v>19</v>
      </c>
      <c r="B39" s="92"/>
      <c r="C39" s="17"/>
      <c r="D39" s="18"/>
      <c r="E39" s="18"/>
      <c r="F39" s="17"/>
      <c r="G39" s="128"/>
      <c r="H39" s="127"/>
      <c r="I39" s="128"/>
      <c r="J39" s="127"/>
      <c r="K39" s="128"/>
      <c r="L39" s="127"/>
      <c r="M39" s="128"/>
      <c r="N39" s="127"/>
      <c r="O39" s="130"/>
      <c r="P39" s="127"/>
      <c r="Q39" s="128"/>
      <c r="R39" s="127"/>
      <c r="S39" s="19"/>
      <c r="T39" s="29"/>
      <c r="U39" s="70" t="str">
        <f t="shared" si="2"/>
        <v/>
      </c>
      <c r="V39" s="44"/>
      <c r="W39" s="16"/>
      <c r="X39" s="31"/>
      <c r="Y39" s="119"/>
      <c r="Z39" s="160"/>
      <c r="AA39" s="160"/>
      <c r="AB39" s="17"/>
      <c r="AD39" s="78" t="str">
        <f t="shared" si="1"/>
        <v/>
      </c>
      <c r="AF39" s="92"/>
      <c r="AG39" s="92"/>
      <c r="AH39" s="92"/>
      <c r="AI39" s="92"/>
      <c r="AJ39" s="92"/>
      <c r="AK39" s="92"/>
      <c r="AL39" s="79"/>
    </row>
    <row r="40" spans="1:38" ht="23.25" customHeight="1" x14ac:dyDescent="0.2">
      <c r="A40" s="96">
        <v>20</v>
      </c>
      <c r="B40" s="92"/>
      <c r="C40" s="17"/>
      <c r="D40" s="18"/>
      <c r="E40" s="18"/>
      <c r="F40" s="17"/>
      <c r="G40" s="126"/>
      <c r="H40" s="127"/>
      <c r="I40" s="126"/>
      <c r="J40" s="127"/>
      <c r="K40" s="126"/>
      <c r="L40" s="127"/>
      <c r="M40" s="128"/>
      <c r="N40" s="129"/>
      <c r="O40" s="130"/>
      <c r="P40" s="127"/>
      <c r="Q40" s="128"/>
      <c r="R40" s="127"/>
      <c r="S40" s="19"/>
      <c r="T40" s="29"/>
      <c r="U40" s="70" t="str">
        <f t="shared" si="2"/>
        <v/>
      </c>
      <c r="V40" s="44"/>
      <c r="W40" s="16"/>
      <c r="X40" s="31"/>
      <c r="Y40" s="119"/>
      <c r="Z40" s="160"/>
      <c r="AA40" s="160"/>
      <c r="AB40" s="17"/>
      <c r="AD40" s="78" t="str">
        <f t="shared" si="1"/>
        <v/>
      </c>
      <c r="AF40" s="92"/>
      <c r="AG40" s="92"/>
      <c r="AH40" s="92"/>
      <c r="AI40" s="92"/>
      <c r="AJ40" s="92"/>
      <c r="AK40" s="92"/>
      <c r="AL40" s="79"/>
    </row>
    <row r="41" spans="1:38" ht="3" customHeight="1" x14ac:dyDescent="0.2">
      <c r="A41" s="46"/>
      <c r="B41" s="37"/>
      <c r="C41" s="56"/>
      <c r="D41" s="57"/>
      <c r="E41" s="57"/>
      <c r="F41" s="56"/>
      <c r="G41" s="37"/>
      <c r="H41" s="37"/>
      <c r="I41" s="37"/>
      <c r="J41" s="37"/>
      <c r="K41" s="37"/>
      <c r="L41" s="37"/>
      <c r="M41" s="51"/>
      <c r="N41" s="51"/>
      <c r="O41" s="58"/>
      <c r="P41" s="58"/>
      <c r="Q41" s="59"/>
      <c r="R41" s="58"/>
      <c r="S41" s="37"/>
      <c r="T41" s="50"/>
      <c r="U41" s="51"/>
      <c r="V41" s="52"/>
      <c r="W41" s="53"/>
      <c r="X41" s="54"/>
      <c r="Y41" s="120"/>
      <c r="Z41" s="47"/>
      <c r="AA41" s="47"/>
      <c r="AB41" s="107"/>
      <c r="AF41" s="80"/>
      <c r="AG41" s="80"/>
      <c r="AH41" s="80"/>
      <c r="AI41" s="80"/>
      <c r="AJ41" s="80"/>
      <c r="AK41" s="80"/>
    </row>
    <row r="42" spans="1:38" ht="14.25" customHeight="1" x14ac:dyDescent="0.2">
      <c r="B42" s="60"/>
      <c r="C42" s="61"/>
      <c r="D42" s="61"/>
      <c r="E42" s="61"/>
      <c r="F42" s="61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61"/>
      <c r="T42" s="90"/>
      <c r="U42" s="4"/>
      <c r="V42" s="43" t="s">
        <v>51</v>
      </c>
      <c r="W42" s="46"/>
      <c r="X42" s="46"/>
      <c r="Y42" s="46"/>
      <c r="Z42" s="46"/>
      <c r="AA42" s="46"/>
      <c r="AB42" s="104"/>
    </row>
    <row r="43" spans="1:38" ht="21.75" customHeight="1" x14ac:dyDescent="0.2">
      <c r="B43" s="131" t="s">
        <v>107</v>
      </c>
      <c r="C43" s="132"/>
      <c r="D43" s="92"/>
      <c r="E43" s="92"/>
      <c r="F43" s="92"/>
      <c r="G43" s="98">
        <f>SUBTOTAL(3,G21:H40)</f>
        <v>0</v>
      </c>
      <c r="H43" s="40" t="s">
        <v>45</v>
      </c>
      <c r="I43" s="98">
        <f>SUBTOTAL(3,I21:J40)</f>
        <v>0</v>
      </c>
      <c r="J43" s="40" t="s">
        <v>45</v>
      </c>
      <c r="K43" s="98">
        <f>SUBTOTAL(3,K21:L40)</f>
        <v>0</v>
      </c>
      <c r="L43" s="40" t="s">
        <v>45</v>
      </c>
      <c r="M43" s="99">
        <f>SUBTOTAL(3,M21:N40)</f>
        <v>0</v>
      </c>
      <c r="N43" s="42" t="s">
        <v>46</v>
      </c>
      <c r="O43" s="98">
        <f>SUBTOTAL(3,O21:P40)</f>
        <v>0</v>
      </c>
      <c r="P43" s="42" t="s">
        <v>47</v>
      </c>
      <c r="Q43" s="98">
        <f>SUBTOTAL(3,Q21:R40)</f>
        <v>0</v>
      </c>
      <c r="R43" s="42" t="s">
        <v>50</v>
      </c>
      <c r="S43" s="133" t="s">
        <v>8</v>
      </c>
      <c r="T43" s="134"/>
      <c r="V43" s="63" t="s">
        <v>54</v>
      </c>
      <c r="W43" s="63" t="s">
        <v>56</v>
      </c>
      <c r="X43" s="63" t="s">
        <v>53</v>
      </c>
      <c r="Y43" s="116"/>
      <c r="Z43" s="47"/>
      <c r="AA43" s="47"/>
      <c r="AB43" s="47"/>
    </row>
    <row r="44" spans="1:38" ht="21.75" customHeight="1" x14ac:dyDescent="0.2">
      <c r="B44" s="132" t="s">
        <v>5</v>
      </c>
      <c r="C44" s="132"/>
      <c r="D44" s="92"/>
      <c r="E44" s="92"/>
      <c r="F44" s="92"/>
      <c r="G44" s="2" t="s">
        <v>7</v>
      </c>
      <c r="H44" s="85"/>
      <c r="I44" s="2" t="s">
        <v>7</v>
      </c>
      <c r="J44" s="85"/>
      <c r="K44" s="2" t="s">
        <v>7</v>
      </c>
      <c r="L44" s="85"/>
      <c r="M44" s="2" t="s">
        <v>7</v>
      </c>
      <c r="N44" s="85"/>
      <c r="O44" s="2" t="s">
        <v>7</v>
      </c>
      <c r="P44" s="85"/>
      <c r="Q44" s="2"/>
      <c r="R44" s="39" t="s">
        <v>49</v>
      </c>
      <c r="S44" s="135" t="s">
        <v>105</v>
      </c>
      <c r="T44" s="134"/>
      <c r="V44" s="65">
        <v>80000</v>
      </c>
      <c r="W44" s="100">
        <f>COUNTIF(X22:X40,"80000")</f>
        <v>0</v>
      </c>
      <c r="X44" s="101">
        <f>V44*W44</f>
        <v>0</v>
      </c>
      <c r="Y44" s="121"/>
      <c r="Z44" s="47"/>
      <c r="AA44" s="47"/>
      <c r="AB44" s="47"/>
    </row>
    <row r="45" spans="1:38" ht="21.75" customHeight="1" x14ac:dyDescent="0.2">
      <c r="B45" s="131" t="s">
        <v>4</v>
      </c>
      <c r="C45" s="132"/>
      <c r="D45" s="92"/>
      <c r="E45" s="92"/>
      <c r="F45" s="92"/>
      <c r="G45" s="2" t="s">
        <v>7</v>
      </c>
      <c r="H45" s="85"/>
      <c r="I45" s="2" t="s">
        <v>7</v>
      </c>
      <c r="J45" s="85"/>
      <c r="K45" s="2" t="s">
        <v>7</v>
      </c>
      <c r="L45" s="85"/>
      <c r="M45" s="2" t="s">
        <v>7</v>
      </c>
      <c r="N45" s="85"/>
      <c r="O45" s="2" t="s">
        <v>7</v>
      </c>
      <c r="P45" s="85"/>
      <c r="Q45" s="98">
        <f>Q43-O43-Q44</f>
        <v>0</v>
      </c>
      <c r="R45" s="39" t="s">
        <v>48</v>
      </c>
      <c r="S45" s="133" t="s">
        <v>6</v>
      </c>
      <c r="T45" s="134"/>
      <c r="V45" s="65">
        <v>100000</v>
      </c>
      <c r="W45" s="100">
        <f>COUNTIF(X22:X40,"100000")</f>
        <v>0</v>
      </c>
      <c r="X45" s="101">
        <f>V45*W45</f>
        <v>0</v>
      </c>
      <c r="Y45" s="121"/>
      <c r="Z45" s="47"/>
      <c r="AA45" s="47"/>
      <c r="AB45" s="47"/>
    </row>
    <row r="46" spans="1:38" ht="21.75" customHeight="1" x14ac:dyDescent="0.2">
      <c r="B46" s="45"/>
      <c r="C46" s="46"/>
      <c r="D46" s="46"/>
      <c r="E46" s="46"/>
      <c r="F46" s="46"/>
      <c r="G46" s="28"/>
      <c r="H46" s="46"/>
      <c r="I46" s="28"/>
      <c r="J46" s="46"/>
      <c r="K46" s="28"/>
      <c r="L46" s="46"/>
      <c r="M46" s="28"/>
      <c r="N46" s="46"/>
      <c r="O46" s="28"/>
      <c r="P46" s="46"/>
      <c r="Q46" s="28"/>
      <c r="R46" s="28"/>
      <c r="S46" s="47"/>
      <c r="T46" s="47"/>
      <c r="V46" s="92" t="s">
        <v>55</v>
      </c>
      <c r="W46" s="100">
        <f>W44+W45</f>
        <v>0</v>
      </c>
      <c r="X46" s="101">
        <f>SUBTOTAL(9,X22:X40)</f>
        <v>0</v>
      </c>
      <c r="Y46" s="122"/>
      <c r="Z46" s="47"/>
      <c r="AA46" s="47"/>
      <c r="AB46" s="47"/>
    </row>
    <row r="47" spans="1:38" ht="11.25" customHeight="1" x14ac:dyDescent="0.2">
      <c r="A47" s="32" t="s">
        <v>33</v>
      </c>
      <c r="B47" s="33"/>
      <c r="C47" s="32" t="s">
        <v>28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38" ht="11.25" customHeight="1" x14ac:dyDescent="0.2">
      <c r="A48" s="32"/>
      <c r="B48" s="33"/>
      <c r="C48" s="32" t="s">
        <v>108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1.25" customHeight="1" x14ac:dyDescent="0.2">
      <c r="A49" s="32"/>
      <c r="B49" s="33"/>
      <c r="C49" s="32" t="s">
        <v>43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1.25" customHeight="1" x14ac:dyDescent="0.2">
      <c r="A50" s="32"/>
      <c r="B50" s="33"/>
      <c r="C50" s="32" t="s">
        <v>29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1.25" customHeight="1" x14ac:dyDescent="0.2">
      <c r="A51" s="32"/>
      <c r="B51" s="33"/>
      <c r="C51" s="32" t="s">
        <v>44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1.25" customHeight="1" x14ac:dyDescent="0.2">
      <c r="A52" s="32"/>
      <c r="B52" s="33"/>
      <c r="C52" s="32" t="s">
        <v>30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1.25" customHeight="1" x14ac:dyDescent="0.2">
      <c r="A53" s="32"/>
      <c r="B53" s="33"/>
      <c r="C53" s="32" t="s">
        <v>31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1.25" customHeight="1" x14ac:dyDescent="0.2">
      <c r="A54" s="32"/>
      <c r="B54" s="33"/>
      <c r="C54" s="32" t="s">
        <v>109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x14ac:dyDescent="0.2">
      <c r="C55" s="110" t="s">
        <v>123</v>
      </c>
    </row>
    <row r="56" spans="1:25" x14ac:dyDescent="0.2">
      <c r="C56" s="110" t="s">
        <v>115</v>
      </c>
    </row>
  </sheetData>
  <autoFilter ref="A20:AL40" xr:uid="{00000000-0009-0000-0000-000000000000}">
    <filterColumn colId="6" showButton="0"/>
    <filterColumn colId="10" showButton="0"/>
    <filterColumn colId="12" showButton="0"/>
    <filterColumn colId="14" showButton="0"/>
    <filterColumn colId="16" showButton="0"/>
  </autoFilter>
  <mergeCells count="176">
    <mergeCell ref="K11:L11"/>
    <mergeCell ref="M11:N11"/>
    <mergeCell ref="O11:P11"/>
    <mergeCell ref="G12:H12"/>
    <mergeCell ref="I12:J12"/>
    <mergeCell ref="K12:L12"/>
    <mergeCell ref="M12:N12"/>
    <mergeCell ref="O12:P12"/>
    <mergeCell ref="Q10:R10"/>
    <mergeCell ref="Q11:R11"/>
    <mergeCell ref="Q12:R12"/>
    <mergeCell ref="G10:H10"/>
    <mergeCell ref="I10:J10"/>
    <mergeCell ref="K10:L10"/>
    <mergeCell ref="M10:N10"/>
    <mergeCell ref="O10:P10"/>
    <mergeCell ref="G11:H11"/>
    <mergeCell ref="I11:J11"/>
    <mergeCell ref="S16:S17"/>
    <mergeCell ref="T16:T17"/>
    <mergeCell ref="U16:U17"/>
    <mergeCell ref="V16:V17"/>
    <mergeCell ref="W16:W17"/>
    <mergeCell ref="G14:R14"/>
    <mergeCell ref="S14:W14"/>
    <mergeCell ref="X14:X17"/>
    <mergeCell ref="G15:L15"/>
    <mergeCell ref="M15:R15"/>
    <mergeCell ref="S15:U15"/>
    <mergeCell ref="V15:W15"/>
    <mergeCell ref="G16:H17"/>
    <mergeCell ref="I16:L16"/>
    <mergeCell ref="M16:P16"/>
    <mergeCell ref="Q18:R18"/>
    <mergeCell ref="G20:H20"/>
    <mergeCell ref="I20:J20"/>
    <mergeCell ref="K20:L20"/>
    <mergeCell ref="M20:N20"/>
    <mergeCell ref="O20:P20"/>
    <mergeCell ref="Q20:R20"/>
    <mergeCell ref="I17:J17"/>
    <mergeCell ref="K17:L17"/>
    <mergeCell ref="M17:N17"/>
    <mergeCell ref="O17:P17"/>
    <mergeCell ref="G18:H18"/>
    <mergeCell ref="I18:J18"/>
    <mergeCell ref="K18:L18"/>
    <mergeCell ref="M18:N18"/>
    <mergeCell ref="O18:P18"/>
    <mergeCell ref="Q16:R17"/>
    <mergeCell ref="G22:H22"/>
    <mergeCell ref="I22:J22"/>
    <mergeCell ref="K22:L22"/>
    <mergeCell ref="M22:N22"/>
    <mergeCell ref="O22:P22"/>
    <mergeCell ref="Q22:R22"/>
    <mergeCell ref="G21:H21"/>
    <mergeCell ref="I21:J21"/>
    <mergeCell ref="K21:L21"/>
    <mergeCell ref="M21:N21"/>
    <mergeCell ref="O21:P21"/>
    <mergeCell ref="Q21:R21"/>
    <mergeCell ref="G24:H24"/>
    <mergeCell ref="I24:J24"/>
    <mergeCell ref="K24:L24"/>
    <mergeCell ref="M24:N24"/>
    <mergeCell ref="O24:P24"/>
    <mergeCell ref="Q24:R24"/>
    <mergeCell ref="G23:H23"/>
    <mergeCell ref="I23:J23"/>
    <mergeCell ref="K23:L23"/>
    <mergeCell ref="M23:N23"/>
    <mergeCell ref="O23:P23"/>
    <mergeCell ref="Q23:R23"/>
    <mergeCell ref="G26:H26"/>
    <mergeCell ref="I26:J26"/>
    <mergeCell ref="K26:L26"/>
    <mergeCell ref="M26:N26"/>
    <mergeCell ref="O26:P26"/>
    <mergeCell ref="Q26:R26"/>
    <mergeCell ref="G25:H25"/>
    <mergeCell ref="I25:J25"/>
    <mergeCell ref="K25:L25"/>
    <mergeCell ref="M25:N25"/>
    <mergeCell ref="O25:P25"/>
    <mergeCell ref="Q25:R25"/>
    <mergeCell ref="G28:H28"/>
    <mergeCell ref="I28:J28"/>
    <mergeCell ref="K28:L28"/>
    <mergeCell ref="M28:N28"/>
    <mergeCell ref="O28:P28"/>
    <mergeCell ref="Q28:R28"/>
    <mergeCell ref="G27:H27"/>
    <mergeCell ref="I27:J27"/>
    <mergeCell ref="K27:L27"/>
    <mergeCell ref="M27:N27"/>
    <mergeCell ref="O27:P27"/>
    <mergeCell ref="Q27:R27"/>
    <mergeCell ref="G30:H30"/>
    <mergeCell ref="I30:J30"/>
    <mergeCell ref="K30:L30"/>
    <mergeCell ref="M30:N30"/>
    <mergeCell ref="O30:P30"/>
    <mergeCell ref="Q30:R30"/>
    <mergeCell ref="G29:H29"/>
    <mergeCell ref="I29:J29"/>
    <mergeCell ref="K29:L29"/>
    <mergeCell ref="M29:N29"/>
    <mergeCell ref="O29:P29"/>
    <mergeCell ref="Q29:R29"/>
    <mergeCell ref="B45:C45"/>
    <mergeCell ref="S45:T45"/>
    <mergeCell ref="G31:H31"/>
    <mergeCell ref="I31:J31"/>
    <mergeCell ref="K31:L31"/>
    <mergeCell ref="M31:N31"/>
    <mergeCell ref="O31:P31"/>
    <mergeCell ref="Q31:R31"/>
    <mergeCell ref="G32:H32"/>
    <mergeCell ref="B43:C43"/>
    <mergeCell ref="S43:T43"/>
    <mergeCell ref="B44:C44"/>
    <mergeCell ref="S44:T44"/>
    <mergeCell ref="Q33:R33"/>
    <mergeCell ref="G34:H34"/>
    <mergeCell ref="I34:J34"/>
    <mergeCell ref="K34:L34"/>
    <mergeCell ref="M34:N34"/>
    <mergeCell ref="O34:P34"/>
    <mergeCell ref="Q34:R34"/>
    <mergeCell ref="I32:J32"/>
    <mergeCell ref="K32:L32"/>
    <mergeCell ref="M32:N32"/>
    <mergeCell ref="O32:P32"/>
    <mergeCell ref="Q32:R32"/>
    <mergeCell ref="G33:H33"/>
    <mergeCell ref="I33:J33"/>
    <mergeCell ref="K33:L33"/>
    <mergeCell ref="M33:N33"/>
    <mergeCell ref="O33:P33"/>
    <mergeCell ref="G36:H36"/>
    <mergeCell ref="I36:J36"/>
    <mergeCell ref="K36:L36"/>
    <mergeCell ref="M36:N36"/>
    <mergeCell ref="O36:P36"/>
    <mergeCell ref="Q36:R36"/>
    <mergeCell ref="G35:H35"/>
    <mergeCell ref="I35:J35"/>
    <mergeCell ref="K35:L35"/>
    <mergeCell ref="M35:N35"/>
    <mergeCell ref="O35:P35"/>
    <mergeCell ref="Q35:R35"/>
    <mergeCell ref="G38:H38"/>
    <mergeCell ref="I38:J38"/>
    <mergeCell ref="K38:L38"/>
    <mergeCell ref="M38:N38"/>
    <mergeCell ref="O38:P38"/>
    <mergeCell ref="Q38:R38"/>
    <mergeCell ref="G37:H37"/>
    <mergeCell ref="I37:J37"/>
    <mergeCell ref="K37:L37"/>
    <mergeCell ref="M37:N37"/>
    <mergeCell ref="O37:P37"/>
    <mergeCell ref="Q37:R37"/>
    <mergeCell ref="G40:H40"/>
    <mergeCell ref="I40:J40"/>
    <mergeCell ref="K40:L40"/>
    <mergeCell ref="M40:N40"/>
    <mergeCell ref="O40:P40"/>
    <mergeCell ref="Q40:R40"/>
    <mergeCell ref="G39:H39"/>
    <mergeCell ref="I39:J39"/>
    <mergeCell ref="K39:L39"/>
    <mergeCell ref="M39:N39"/>
    <mergeCell ref="O39:P39"/>
    <mergeCell ref="Q39:R39"/>
  </mergeCells>
  <phoneticPr fontId="6"/>
  <pageMargins left="0.27559055118110237" right="0.19685039370078741" top="0.23622047244094491" bottom="0.27559055118110237" header="0.19685039370078741" footer="0.19685039370078741"/>
  <pageSetup paperSize="9" scale="60" firstPageNumber="33" orientation="landscape" useFirstPageNumber="1" r:id="rId1"/>
  <headerFooter>
    <oddFooter>&amp;C40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7"/>
  <sheetViews>
    <sheetView zoomScaleNormal="100" zoomScaleSheetLayoutView="70" zoomScalePageLayoutView="80" workbookViewId="0">
      <pane ySplit="1" topLeftCell="A2" activePane="bottomLeft" state="frozen"/>
      <selection pane="bottomLeft"/>
    </sheetView>
  </sheetViews>
  <sheetFormatPr defaultRowHeight="13.2" x14ac:dyDescent="0.2"/>
  <cols>
    <col min="1" max="1" width="2.88671875" customWidth="1"/>
    <col min="2" max="2" width="3.44140625" customWidth="1"/>
    <col min="3" max="3" width="14.44140625" customWidth="1"/>
    <col min="4" max="4" width="12.44140625" customWidth="1"/>
    <col min="5" max="5" width="11.109375" customWidth="1"/>
    <col min="6" max="6" width="9.109375" customWidth="1"/>
    <col min="7" max="7" width="6.33203125" customWidth="1"/>
    <col min="8" max="8" width="4.109375" customWidth="1"/>
    <col min="9" max="9" width="6.33203125" customWidth="1"/>
    <col min="10" max="10" width="4.109375" customWidth="1"/>
    <col min="11" max="11" width="6.33203125" customWidth="1"/>
    <col min="12" max="12" width="4.109375" customWidth="1"/>
    <col min="13" max="13" width="6.33203125" customWidth="1"/>
    <col min="14" max="14" width="4.109375" customWidth="1"/>
    <col min="15" max="15" width="6.33203125" customWidth="1"/>
    <col min="16" max="16" width="4.109375" customWidth="1"/>
    <col min="17" max="17" width="6.33203125" customWidth="1"/>
    <col min="18" max="18" width="4.109375" customWidth="1"/>
    <col min="19" max="19" width="6.88671875" customWidth="1"/>
    <col min="20" max="20" width="9.21875" customWidth="1"/>
    <col min="21" max="21" width="6" customWidth="1"/>
    <col min="22" max="22" width="7" customWidth="1"/>
    <col min="23" max="23" width="9.109375" customWidth="1"/>
    <col min="24" max="24" width="8.88671875" customWidth="1"/>
    <col min="25" max="25" width="0.77734375" customWidth="1"/>
    <col min="26" max="26" width="6.88671875" customWidth="1"/>
    <col min="27" max="28" width="8.77734375" customWidth="1"/>
    <col min="29" max="29" width="0.77734375" customWidth="1"/>
    <col min="30" max="30" width="9.44140625" customWidth="1"/>
    <col min="31" max="31" width="0.77734375" customWidth="1"/>
    <col min="32" max="37" width="5.109375" customWidth="1"/>
    <col min="38" max="38" width="13" customWidth="1"/>
  </cols>
  <sheetData>
    <row r="1" spans="1:30" ht="15" customHeight="1" x14ac:dyDescent="0.2">
      <c r="A1" t="s">
        <v>1</v>
      </c>
    </row>
    <row r="2" spans="1:30" ht="15" customHeight="1" x14ac:dyDescent="0.2">
      <c r="B2" t="s">
        <v>2</v>
      </c>
    </row>
    <row r="3" spans="1:30" ht="5.25" customHeight="1" x14ac:dyDescent="0.2"/>
    <row r="4" spans="1:30" ht="15" customHeight="1" x14ac:dyDescent="0.2">
      <c r="A4" s="1"/>
      <c r="B4" s="1" t="s">
        <v>38</v>
      </c>
      <c r="C4" s="1"/>
      <c r="D4" s="1" t="s">
        <v>65</v>
      </c>
      <c r="E4" s="7"/>
      <c r="F4" s="20"/>
      <c r="M4" s="4"/>
      <c r="N4" s="4"/>
      <c r="O4" s="4"/>
      <c r="P4" s="4"/>
      <c r="S4" s="4"/>
    </row>
    <row r="5" spans="1:30" ht="15" customHeight="1" x14ac:dyDescent="0.2">
      <c r="A5" s="1"/>
      <c r="B5" s="1" t="s">
        <v>39</v>
      </c>
      <c r="C5" s="7"/>
      <c r="D5" s="1" t="s">
        <v>66</v>
      </c>
      <c r="E5" s="35"/>
      <c r="F5" s="20"/>
      <c r="M5" s="4"/>
      <c r="N5" s="4"/>
      <c r="O5" s="4"/>
      <c r="P5" s="4"/>
      <c r="S5" s="4"/>
    </row>
    <row r="6" spans="1:30" ht="15" customHeight="1" x14ac:dyDescent="0.2">
      <c r="A6" s="1"/>
      <c r="B6" s="1" t="s">
        <v>40</v>
      </c>
      <c r="C6" s="11"/>
      <c r="D6" s="11" t="s">
        <v>67</v>
      </c>
      <c r="E6" s="36"/>
      <c r="F6" s="21"/>
      <c r="M6" s="4"/>
      <c r="N6" s="4"/>
      <c r="O6" s="4"/>
      <c r="P6" s="4"/>
      <c r="S6" s="4"/>
    </row>
    <row r="7" spans="1:30" ht="15" customHeight="1" x14ac:dyDescent="0.2">
      <c r="A7" s="6"/>
      <c r="B7" s="6" t="s">
        <v>41</v>
      </c>
      <c r="C7" s="12"/>
      <c r="D7" s="12" t="s">
        <v>68</v>
      </c>
      <c r="E7" s="12"/>
      <c r="F7" s="22"/>
      <c r="M7" s="4"/>
      <c r="N7" s="4"/>
      <c r="O7" s="4"/>
      <c r="P7" s="4"/>
      <c r="S7" s="4"/>
      <c r="AD7" s="72"/>
    </row>
    <row r="8" spans="1:30" ht="15" customHeight="1" x14ac:dyDescent="0.2">
      <c r="A8" s="34"/>
      <c r="B8" s="6" t="s">
        <v>42</v>
      </c>
      <c r="C8" s="6"/>
      <c r="D8" s="6" t="s">
        <v>52</v>
      </c>
      <c r="E8" s="6"/>
      <c r="F8" s="4"/>
      <c r="M8" s="4"/>
      <c r="N8" s="4"/>
      <c r="O8" s="4"/>
      <c r="P8" s="4"/>
      <c r="S8" s="4"/>
    </row>
    <row r="9" spans="1:30" ht="15" customHeight="1" x14ac:dyDescent="0.2">
      <c r="B9" s="81"/>
      <c r="C9" s="4"/>
      <c r="D9" s="4"/>
      <c r="E9" s="4"/>
      <c r="F9" s="82" t="s">
        <v>97</v>
      </c>
      <c r="K9" s="4"/>
      <c r="L9" s="4"/>
      <c r="M9" s="4"/>
      <c r="N9" s="4"/>
      <c r="R9" s="4"/>
      <c r="AB9" s="83"/>
      <c r="AC9" s="83"/>
    </row>
    <row r="10" spans="1:30" ht="18.75" customHeight="1" x14ac:dyDescent="0.2">
      <c r="B10" s="81"/>
      <c r="C10" s="4"/>
      <c r="D10" s="4"/>
      <c r="E10" s="4"/>
      <c r="F10" s="84" t="s">
        <v>98</v>
      </c>
      <c r="G10" s="154"/>
      <c r="H10" s="155"/>
      <c r="I10" s="154"/>
      <c r="J10" s="155"/>
      <c r="K10" s="154"/>
      <c r="L10" s="155"/>
      <c r="M10" s="154"/>
      <c r="N10" s="155"/>
      <c r="O10" s="154"/>
      <c r="P10" s="155"/>
      <c r="Q10" s="154"/>
      <c r="R10" s="155"/>
      <c r="AB10" s="83"/>
      <c r="AC10" s="83"/>
    </row>
    <row r="11" spans="1:30" ht="18.75" customHeight="1" x14ac:dyDescent="0.2">
      <c r="B11" s="81"/>
      <c r="C11" s="4"/>
      <c r="D11" s="4"/>
      <c r="E11" s="4"/>
      <c r="F11" s="92" t="s">
        <v>99</v>
      </c>
      <c r="G11" s="154"/>
      <c r="H11" s="155"/>
      <c r="I11" s="154"/>
      <c r="J11" s="155"/>
      <c r="K11" s="154"/>
      <c r="L11" s="155"/>
      <c r="M11" s="154"/>
      <c r="N11" s="155"/>
      <c r="O11" s="154"/>
      <c r="P11" s="155"/>
      <c r="Q11" s="154"/>
      <c r="R11" s="155"/>
      <c r="AB11" s="83"/>
      <c r="AC11" s="83"/>
    </row>
    <row r="12" spans="1:30" ht="25.5" customHeight="1" x14ac:dyDescent="0.2">
      <c r="B12" s="81"/>
      <c r="C12" s="4"/>
      <c r="D12" s="4"/>
      <c r="E12" s="4"/>
      <c r="F12" s="92" t="s">
        <v>100</v>
      </c>
      <c r="G12" s="154"/>
      <c r="H12" s="155"/>
      <c r="I12" s="154"/>
      <c r="J12" s="155"/>
      <c r="K12" s="154"/>
      <c r="L12" s="155"/>
      <c r="M12" s="154"/>
      <c r="N12" s="155"/>
      <c r="O12" s="154"/>
      <c r="P12" s="155"/>
      <c r="Q12" s="154"/>
      <c r="R12" s="155"/>
      <c r="AB12" s="83"/>
      <c r="AC12" s="83"/>
    </row>
    <row r="13" spans="1:30" ht="5.25" customHeight="1" x14ac:dyDescent="0.2"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30" ht="11.25" customHeight="1" x14ac:dyDescent="0.2">
      <c r="A14" s="5"/>
      <c r="B14" s="5"/>
      <c r="C14" s="5"/>
      <c r="D14" s="5"/>
      <c r="E14" s="5"/>
      <c r="F14" s="5"/>
      <c r="G14" s="130" t="s">
        <v>12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27"/>
      <c r="S14" s="130" t="s">
        <v>26</v>
      </c>
      <c r="T14" s="151"/>
      <c r="U14" s="151"/>
      <c r="V14" s="151"/>
      <c r="W14" s="127"/>
      <c r="X14" s="152" t="s">
        <v>36</v>
      </c>
      <c r="Y14" s="114"/>
      <c r="Z14" s="4"/>
      <c r="AA14" s="4"/>
      <c r="AB14" s="4"/>
    </row>
    <row r="15" spans="1:30" ht="11.25" customHeight="1" x14ac:dyDescent="0.2">
      <c r="A15" s="8"/>
      <c r="B15" s="8"/>
      <c r="C15" s="8"/>
      <c r="D15" s="8"/>
      <c r="E15" s="8"/>
      <c r="F15" s="8"/>
      <c r="G15" s="130" t="s">
        <v>13</v>
      </c>
      <c r="H15" s="151"/>
      <c r="I15" s="151"/>
      <c r="J15" s="151"/>
      <c r="K15" s="151"/>
      <c r="L15" s="127"/>
      <c r="M15" s="130" t="s">
        <v>16</v>
      </c>
      <c r="N15" s="151"/>
      <c r="O15" s="151"/>
      <c r="P15" s="151"/>
      <c r="Q15" s="151"/>
      <c r="R15" s="127"/>
      <c r="S15" s="130" t="s">
        <v>20</v>
      </c>
      <c r="T15" s="151"/>
      <c r="U15" s="127"/>
      <c r="V15" s="130" t="s">
        <v>23</v>
      </c>
      <c r="W15" s="127"/>
      <c r="X15" s="153"/>
      <c r="Y15" s="114"/>
      <c r="Z15" s="4"/>
      <c r="AA15" s="108"/>
      <c r="AB15" s="4"/>
    </row>
    <row r="16" spans="1:30" ht="11.25" customHeight="1" x14ac:dyDescent="0.2">
      <c r="A16" s="8"/>
      <c r="B16" s="8"/>
      <c r="C16" s="8"/>
      <c r="D16" s="8"/>
      <c r="E16" s="8"/>
      <c r="F16" s="8"/>
      <c r="G16" s="145" t="s">
        <v>14</v>
      </c>
      <c r="H16" s="146"/>
      <c r="I16" s="130" t="s">
        <v>15</v>
      </c>
      <c r="J16" s="151"/>
      <c r="K16" s="151"/>
      <c r="L16" s="127"/>
      <c r="M16" s="130" t="s">
        <v>14</v>
      </c>
      <c r="N16" s="151"/>
      <c r="O16" s="151"/>
      <c r="P16" s="127"/>
      <c r="Q16" s="145" t="s">
        <v>15</v>
      </c>
      <c r="R16" s="146"/>
      <c r="S16" s="149" t="s">
        <v>25</v>
      </c>
      <c r="T16" s="149" t="s">
        <v>21</v>
      </c>
      <c r="U16" s="149" t="s">
        <v>22</v>
      </c>
      <c r="V16" s="150" t="s">
        <v>25</v>
      </c>
      <c r="W16" s="150" t="s">
        <v>24</v>
      </c>
      <c r="X16" s="153"/>
      <c r="Y16" s="114"/>
      <c r="Z16" s="4"/>
      <c r="AA16" s="4"/>
      <c r="AB16" s="4"/>
    </row>
    <row r="17" spans="1:38" ht="11.25" customHeight="1" x14ac:dyDescent="0.2">
      <c r="A17" s="8"/>
      <c r="B17" s="8"/>
      <c r="C17" s="8"/>
      <c r="D17" s="8"/>
      <c r="E17" s="8"/>
      <c r="F17" s="8"/>
      <c r="G17" s="147"/>
      <c r="H17" s="148"/>
      <c r="I17" s="142" t="s">
        <v>17</v>
      </c>
      <c r="J17" s="143"/>
      <c r="K17" s="144" t="s">
        <v>18</v>
      </c>
      <c r="L17" s="127"/>
      <c r="M17" s="142" t="s">
        <v>17</v>
      </c>
      <c r="N17" s="143"/>
      <c r="O17" s="144" t="s">
        <v>18</v>
      </c>
      <c r="P17" s="127"/>
      <c r="Q17" s="147"/>
      <c r="R17" s="148"/>
      <c r="S17" s="150"/>
      <c r="T17" s="150"/>
      <c r="U17" s="150"/>
      <c r="V17" s="150"/>
      <c r="W17" s="150"/>
      <c r="X17" s="153"/>
      <c r="Y17" s="114"/>
      <c r="Z17" s="4" t="s">
        <v>126</v>
      </c>
      <c r="AA17" s="4"/>
      <c r="AB17" s="4"/>
      <c r="AD17" t="s">
        <v>82</v>
      </c>
      <c r="AF17" t="s">
        <v>82</v>
      </c>
    </row>
    <row r="18" spans="1:38" ht="15.75" customHeight="1" x14ac:dyDescent="0.2">
      <c r="A18" s="8"/>
      <c r="B18" s="8"/>
      <c r="C18" s="8"/>
      <c r="D18" s="8"/>
      <c r="E18" s="8"/>
      <c r="F18" s="8"/>
      <c r="G18" s="156">
        <v>43101</v>
      </c>
      <c r="H18" s="157"/>
      <c r="I18" s="156">
        <v>43465</v>
      </c>
      <c r="J18" s="157"/>
      <c r="K18" s="156">
        <v>43555</v>
      </c>
      <c r="L18" s="157"/>
      <c r="M18" s="156">
        <v>43466</v>
      </c>
      <c r="N18" s="157"/>
      <c r="O18" s="156">
        <v>43556</v>
      </c>
      <c r="P18" s="157"/>
      <c r="Q18" s="156">
        <v>43830</v>
      </c>
      <c r="R18" s="157"/>
      <c r="S18" s="67"/>
      <c r="T18" s="66"/>
      <c r="U18" s="66"/>
      <c r="V18" s="66"/>
      <c r="W18" s="66"/>
      <c r="X18" s="69"/>
      <c r="Y18" s="114"/>
      <c r="Z18" s="4" t="s">
        <v>127</v>
      </c>
      <c r="AA18" s="4"/>
      <c r="AB18" s="4"/>
      <c r="AD18" s="97" t="s">
        <v>83</v>
      </c>
      <c r="AF18" t="s">
        <v>84</v>
      </c>
    </row>
    <row r="19" spans="1:38" ht="16.5" hidden="1" customHeight="1" x14ac:dyDescent="0.2">
      <c r="A19" s="8"/>
      <c r="B19" s="8"/>
      <c r="C19" s="8"/>
      <c r="D19" s="8"/>
      <c r="E19" s="8"/>
      <c r="F19" s="8"/>
      <c r="G19" s="66"/>
      <c r="H19" s="46"/>
      <c r="I19" s="87"/>
      <c r="J19" s="46"/>
      <c r="K19" s="66"/>
      <c r="L19" s="46"/>
      <c r="M19" s="71"/>
      <c r="N19" s="28"/>
      <c r="O19" s="4"/>
      <c r="P19" s="10"/>
      <c r="Q19" s="15"/>
      <c r="R19" s="38"/>
      <c r="S19" s="8"/>
      <c r="T19" s="15"/>
      <c r="U19" s="15"/>
      <c r="V19" s="15"/>
      <c r="W19" s="15"/>
      <c r="X19" s="14"/>
      <c r="Y19" s="87"/>
      <c r="Z19" s="9"/>
      <c r="AA19" s="8"/>
      <c r="AB19" s="10"/>
    </row>
    <row r="20" spans="1:38" ht="42.75" customHeight="1" x14ac:dyDescent="0.2">
      <c r="A20" s="24" t="s">
        <v>3</v>
      </c>
      <c r="B20" s="25" t="s">
        <v>0</v>
      </c>
      <c r="C20" s="25" t="s">
        <v>19</v>
      </c>
      <c r="D20" s="25" t="s">
        <v>11</v>
      </c>
      <c r="E20" s="25" t="s">
        <v>10</v>
      </c>
      <c r="F20" s="25" t="s">
        <v>9</v>
      </c>
      <c r="G20" s="138" t="s">
        <v>110</v>
      </c>
      <c r="H20" s="139"/>
      <c r="I20" s="138" t="s">
        <v>101</v>
      </c>
      <c r="J20" s="139"/>
      <c r="K20" s="138" t="s">
        <v>101</v>
      </c>
      <c r="L20" s="139"/>
      <c r="M20" s="138" t="s">
        <v>102</v>
      </c>
      <c r="N20" s="140"/>
      <c r="O20" s="138" t="s">
        <v>103</v>
      </c>
      <c r="P20" s="141"/>
      <c r="Q20" s="138" t="s">
        <v>102</v>
      </c>
      <c r="R20" s="139"/>
      <c r="S20" s="94" t="s">
        <v>35</v>
      </c>
      <c r="T20" s="26" t="s">
        <v>27</v>
      </c>
      <c r="U20" s="27"/>
      <c r="V20" s="26" t="s">
        <v>32</v>
      </c>
      <c r="W20" s="27"/>
      <c r="X20" s="30" t="s">
        <v>34</v>
      </c>
      <c r="Y20" s="115"/>
      <c r="Z20" s="123" t="s">
        <v>112</v>
      </c>
      <c r="AA20" s="124" t="s">
        <v>113</v>
      </c>
      <c r="AB20" s="125" t="s">
        <v>114</v>
      </c>
      <c r="AC20" s="95" t="s">
        <v>60</v>
      </c>
      <c r="AD20" s="93" t="s">
        <v>61</v>
      </c>
      <c r="AF20" s="76" t="s">
        <v>85</v>
      </c>
      <c r="AG20" s="76" t="s">
        <v>86</v>
      </c>
      <c r="AH20" s="76" t="s">
        <v>87</v>
      </c>
      <c r="AI20" s="76" t="s">
        <v>88</v>
      </c>
      <c r="AJ20" s="76" t="s">
        <v>89</v>
      </c>
      <c r="AK20" s="76" t="s">
        <v>90</v>
      </c>
      <c r="AL20" s="76" t="s">
        <v>91</v>
      </c>
    </row>
    <row r="21" spans="1:38" ht="23.25" customHeight="1" x14ac:dyDescent="0.2">
      <c r="A21" s="96">
        <v>1</v>
      </c>
      <c r="B21" s="73" t="s">
        <v>57</v>
      </c>
      <c r="C21" s="17" t="s">
        <v>70</v>
      </c>
      <c r="D21" s="18" t="s">
        <v>71</v>
      </c>
      <c r="E21" s="18">
        <v>1111111111</v>
      </c>
      <c r="F21" s="102">
        <v>42323</v>
      </c>
      <c r="G21" s="128" t="s">
        <v>63</v>
      </c>
      <c r="H21" s="127"/>
      <c r="I21" s="128" t="s">
        <v>59</v>
      </c>
      <c r="J21" s="127"/>
      <c r="K21" s="128" t="s">
        <v>59</v>
      </c>
      <c r="L21" s="127"/>
      <c r="M21" s="128" t="s">
        <v>59</v>
      </c>
      <c r="N21" s="127"/>
      <c r="O21" s="130" t="s">
        <v>59</v>
      </c>
      <c r="P21" s="127"/>
      <c r="Q21" s="128"/>
      <c r="R21" s="127"/>
      <c r="S21" s="19" t="s">
        <v>58</v>
      </c>
      <c r="T21" s="103">
        <v>42689</v>
      </c>
      <c r="U21" s="70">
        <f t="shared" ref="U21:U31" si="0">IF(ISBLANK(F21),"",IF(ISBLANK(T21),"",DATEDIF(F21,T21,"d")/30.4))</f>
        <v>12.039473684210527</v>
      </c>
      <c r="V21" s="44" t="s">
        <v>64</v>
      </c>
      <c r="W21" s="29">
        <v>43814</v>
      </c>
      <c r="X21" s="31"/>
      <c r="Y21" s="119"/>
      <c r="Z21" s="113" t="s">
        <v>116</v>
      </c>
      <c r="AA21" s="112">
        <v>42750</v>
      </c>
      <c r="AB21" s="3"/>
      <c r="AD21" s="78">
        <f>IF(ISBLANK(F21),"",EDATE(F21,9))</f>
        <v>42597</v>
      </c>
      <c r="AF21" s="75"/>
      <c r="AG21" s="75"/>
      <c r="AH21" s="75"/>
      <c r="AI21" s="75"/>
      <c r="AJ21" s="75"/>
      <c r="AK21" s="75"/>
      <c r="AL21" s="79"/>
    </row>
    <row r="22" spans="1:38" ht="23.25" customHeight="1" x14ac:dyDescent="0.2">
      <c r="A22" s="96">
        <v>2</v>
      </c>
      <c r="B22" s="68" t="s">
        <v>57</v>
      </c>
      <c r="C22" s="17" t="s">
        <v>70</v>
      </c>
      <c r="D22" s="18" t="s">
        <v>72</v>
      </c>
      <c r="E22" s="18">
        <v>1111111112</v>
      </c>
      <c r="F22" s="102">
        <v>42781</v>
      </c>
      <c r="G22" s="130"/>
      <c r="H22" s="127"/>
      <c r="I22" s="130" t="s">
        <v>59</v>
      </c>
      <c r="J22" s="127"/>
      <c r="K22" s="130" t="s">
        <v>63</v>
      </c>
      <c r="L22" s="127"/>
      <c r="M22" s="128" t="s">
        <v>63</v>
      </c>
      <c r="N22" s="129"/>
      <c r="O22" s="130" t="s">
        <v>59</v>
      </c>
      <c r="P22" s="127"/>
      <c r="Q22" s="130" t="s">
        <v>59</v>
      </c>
      <c r="R22" s="127"/>
      <c r="S22" s="19" t="s">
        <v>58</v>
      </c>
      <c r="T22" s="103">
        <v>43084</v>
      </c>
      <c r="U22" s="70">
        <f t="shared" si="0"/>
        <v>9.9671052631578956</v>
      </c>
      <c r="V22" s="44"/>
      <c r="W22" s="29"/>
      <c r="X22" s="31"/>
      <c r="Y22" s="119"/>
      <c r="Z22" s="113" t="s">
        <v>119</v>
      </c>
      <c r="AA22" s="112">
        <v>43266</v>
      </c>
      <c r="AB22" s="3"/>
      <c r="AD22" s="78">
        <f>IF(ISBLANK(F22),"",EDATE(F22,9))</f>
        <v>43054</v>
      </c>
      <c r="AF22" s="75"/>
      <c r="AG22" s="75"/>
      <c r="AH22" s="75"/>
      <c r="AI22" s="75"/>
      <c r="AJ22" s="75"/>
      <c r="AK22" s="75"/>
      <c r="AL22" s="79"/>
    </row>
    <row r="23" spans="1:38" ht="23.25" customHeight="1" x14ac:dyDescent="0.2">
      <c r="A23" s="96">
        <v>3</v>
      </c>
      <c r="B23" s="68" t="s">
        <v>57</v>
      </c>
      <c r="C23" s="17" t="s">
        <v>70</v>
      </c>
      <c r="D23" s="18" t="s">
        <v>73</v>
      </c>
      <c r="E23" s="18">
        <v>1111111113</v>
      </c>
      <c r="F23" s="102">
        <v>40589</v>
      </c>
      <c r="G23" s="128"/>
      <c r="H23" s="127"/>
      <c r="I23" s="128" t="s">
        <v>62</v>
      </c>
      <c r="J23" s="127"/>
      <c r="K23" s="128" t="s">
        <v>62</v>
      </c>
      <c r="L23" s="127"/>
      <c r="M23" s="128" t="s">
        <v>62</v>
      </c>
      <c r="N23" s="127"/>
      <c r="O23" s="128" t="s">
        <v>62</v>
      </c>
      <c r="P23" s="127"/>
      <c r="Q23" s="128" t="s">
        <v>62</v>
      </c>
      <c r="R23" s="127"/>
      <c r="S23" s="19" t="s">
        <v>58</v>
      </c>
      <c r="T23" s="103">
        <v>43023</v>
      </c>
      <c r="U23" s="70">
        <f t="shared" si="0"/>
        <v>80.06578947368422</v>
      </c>
      <c r="V23" s="44"/>
      <c r="W23" s="16"/>
      <c r="X23" s="31"/>
      <c r="Y23" s="119"/>
      <c r="Z23" s="113" t="s">
        <v>120</v>
      </c>
      <c r="AA23" s="112">
        <v>42979</v>
      </c>
      <c r="AB23" s="3"/>
      <c r="AD23" s="78">
        <f t="shared" ref="AD23:AD31" si="1">IF(ISBLANK(F23),"",EDATE(F23,9))</f>
        <v>40862</v>
      </c>
      <c r="AF23" s="75"/>
      <c r="AG23" s="75"/>
      <c r="AH23" s="75"/>
      <c r="AI23" s="75"/>
      <c r="AJ23" s="75"/>
      <c r="AK23" s="75"/>
      <c r="AL23" s="79"/>
    </row>
    <row r="24" spans="1:38" ht="23.25" customHeight="1" x14ac:dyDescent="0.2">
      <c r="A24" s="96">
        <v>4</v>
      </c>
      <c r="B24" s="73" t="s">
        <v>57</v>
      </c>
      <c r="C24" s="17" t="s">
        <v>70</v>
      </c>
      <c r="D24" s="18" t="s">
        <v>74</v>
      </c>
      <c r="E24" s="18">
        <v>1111111114</v>
      </c>
      <c r="F24" s="102">
        <v>42461</v>
      </c>
      <c r="G24" s="126"/>
      <c r="H24" s="127"/>
      <c r="I24" s="130" t="s">
        <v>59</v>
      </c>
      <c r="J24" s="127"/>
      <c r="K24" s="130" t="s">
        <v>63</v>
      </c>
      <c r="L24" s="127"/>
      <c r="M24" s="128" t="s">
        <v>63</v>
      </c>
      <c r="N24" s="129"/>
      <c r="O24" s="130" t="s">
        <v>59</v>
      </c>
      <c r="P24" s="127"/>
      <c r="Q24" s="130" t="s">
        <v>59</v>
      </c>
      <c r="R24" s="127"/>
      <c r="S24" s="19" t="s">
        <v>58</v>
      </c>
      <c r="T24" s="103">
        <v>42736</v>
      </c>
      <c r="U24" s="70">
        <f t="shared" si="0"/>
        <v>9.0460526315789487</v>
      </c>
      <c r="V24" s="44"/>
      <c r="W24" s="16"/>
      <c r="X24" s="31"/>
      <c r="Y24" s="119"/>
      <c r="Z24" s="113" t="s">
        <v>116</v>
      </c>
      <c r="AA24" s="112">
        <v>42887</v>
      </c>
      <c r="AB24" s="3"/>
      <c r="AD24" s="78">
        <f t="shared" si="1"/>
        <v>42736</v>
      </c>
      <c r="AF24" s="75"/>
      <c r="AG24" s="75"/>
      <c r="AH24" s="75"/>
      <c r="AI24" s="75"/>
      <c r="AJ24" s="75"/>
      <c r="AK24" s="75"/>
      <c r="AL24" s="79"/>
    </row>
    <row r="25" spans="1:38" ht="23.25" customHeight="1" x14ac:dyDescent="0.2">
      <c r="A25" s="96">
        <v>5</v>
      </c>
      <c r="B25" s="68" t="s">
        <v>57</v>
      </c>
      <c r="C25" s="17" t="s">
        <v>70</v>
      </c>
      <c r="D25" s="18" t="s">
        <v>75</v>
      </c>
      <c r="E25" s="18">
        <v>1111111115</v>
      </c>
      <c r="F25" s="102">
        <v>42461</v>
      </c>
      <c r="G25" s="126"/>
      <c r="H25" s="127"/>
      <c r="I25" s="130" t="s">
        <v>59</v>
      </c>
      <c r="J25" s="127"/>
      <c r="K25" s="130" t="s">
        <v>63</v>
      </c>
      <c r="L25" s="127"/>
      <c r="M25" s="128" t="s">
        <v>63</v>
      </c>
      <c r="N25" s="129"/>
      <c r="O25" s="130" t="s">
        <v>59</v>
      </c>
      <c r="P25" s="127"/>
      <c r="Q25" s="130" t="s">
        <v>59</v>
      </c>
      <c r="R25" s="127"/>
      <c r="S25" s="19" t="s">
        <v>69</v>
      </c>
      <c r="T25" s="103"/>
      <c r="U25" s="70" t="str">
        <f t="shared" si="0"/>
        <v/>
      </c>
      <c r="V25" s="44"/>
      <c r="W25" s="16"/>
      <c r="X25" s="31"/>
      <c r="Y25" s="119"/>
      <c r="Z25" s="113" t="s">
        <v>120</v>
      </c>
      <c r="AA25" s="112">
        <v>42887</v>
      </c>
      <c r="AB25" s="3"/>
      <c r="AD25" s="78">
        <f t="shared" si="1"/>
        <v>42736</v>
      </c>
      <c r="AF25" s="75"/>
      <c r="AG25" s="75"/>
      <c r="AH25" s="75"/>
      <c r="AI25" s="75"/>
      <c r="AJ25" s="75"/>
      <c r="AK25" s="75"/>
      <c r="AL25" s="79"/>
    </row>
    <row r="26" spans="1:38" ht="23.25" customHeight="1" x14ac:dyDescent="0.2">
      <c r="A26" s="96">
        <v>6</v>
      </c>
      <c r="B26" s="68" t="s">
        <v>57</v>
      </c>
      <c r="C26" s="17" t="s">
        <v>70</v>
      </c>
      <c r="D26" s="18" t="s">
        <v>76</v>
      </c>
      <c r="E26" s="18">
        <v>1111111116</v>
      </c>
      <c r="F26" s="102">
        <v>39876</v>
      </c>
      <c r="G26" s="126"/>
      <c r="H26" s="127"/>
      <c r="I26" s="130"/>
      <c r="J26" s="127"/>
      <c r="K26" s="130"/>
      <c r="L26" s="127"/>
      <c r="M26" s="128"/>
      <c r="N26" s="129"/>
      <c r="O26" s="128" t="s">
        <v>62</v>
      </c>
      <c r="P26" s="127"/>
      <c r="Q26" s="128" t="s">
        <v>62</v>
      </c>
      <c r="R26" s="127"/>
      <c r="S26" s="19" t="s">
        <v>58</v>
      </c>
      <c r="T26" s="103">
        <v>43111</v>
      </c>
      <c r="U26" s="70">
        <f t="shared" si="0"/>
        <v>106.41447368421053</v>
      </c>
      <c r="V26" s="44"/>
      <c r="W26" s="16"/>
      <c r="X26" s="31"/>
      <c r="Y26" s="119"/>
      <c r="Z26" s="113" t="s">
        <v>121</v>
      </c>
      <c r="AA26" s="112">
        <v>40299</v>
      </c>
      <c r="AB26" s="3" t="s">
        <v>122</v>
      </c>
      <c r="AD26" s="78">
        <f t="shared" si="1"/>
        <v>40151</v>
      </c>
      <c r="AF26" s="75"/>
      <c r="AG26" s="75"/>
      <c r="AH26" s="75"/>
      <c r="AI26" s="75"/>
      <c r="AJ26" s="75"/>
      <c r="AK26" s="75"/>
      <c r="AL26" s="79"/>
    </row>
    <row r="27" spans="1:38" ht="23.25" customHeight="1" x14ac:dyDescent="0.2">
      <c r="A27" s="96">
        <v>7</v>
      </c>
      <c r="B27" s="68" t="s">
        <v>57</v>
      </c>
      <c r="C27" s="17" t="s">
        <v>70</v>
      </c>
      <c r="D27" s="18" t="s">
        <v>77</v>
      </c>
      <c r="E27" s="18">
        <v>1111111117</v>
      </c>
      <c r="F27" s="102">
        <v>42825</v>
      </c>
      <c r="G27" s="126"/>
      <c r="H27" s="127"/>
      <c r="I27" s="130"/>
      <c r="J27" s="127"/>
      <c r="K27" s="130"/>
      <c r="L27" s="127"/>
      <c r="M27" s="128"/>
      <c r="N27" s="129"/>
      <c r="O27" s="128" t="s">
        <v>63</v>
      </c>
      <c r="P27" s="127"/>
      <c r="Q27" s="128" t="s">
        <v>63</v>
      </c>
      <c r="R27" s="127"/>
      <c r="S27" s="19" t="s">
        <v>58</v>
      </c>
      <c r="T27" s="103">
        <v>43100</v>
      </c>
      <c r="U27" s="70">
        <f t="shared" si="0"/>
        <v>9.0460526315789487</v>
      </c>
      <c r="V27" s="44"/>
      <c r="W27" s="16"/>
      <c r="X27" s="31"/>
      <c r="Y27" s="119"/>
      <c r="Z27" s="113" t="s">
        <v>116</v>
      </c>
      <c r="AA27" s="112">
        <v>43251</v>
      </c>
      <c r="AB27" s="3"/>
      <c r="AD27" s="78">
        <f t="shared" si="1"/>
        <v>43100</v>
      </c>
      <c r="AF27" s="75"/>
      <c r="AG27" s="75"/>
      <c r="AH27" s="75"/>
      <c r="AI27" s="75"/>
      <c r="AJ27" s="75"/>
      <c r="AK27" s="75"/>
      <c r="AL27" s="79"/>
    </row>
    <row r="28" spans="1:38" ht="23.25" customHeight="1" x14ac:dyDescent="0.2">
      <c r="A28" s="96">
        <v>8</v>
      </c>
      <c r="B28" s="68" t="s">
        <v>57</v>
      </c>
      <c r="C28" s="17" t="s">
        <v>70</v>
      </c>
      <c r="D28" s="18" t="s">
        <v>78</v>
      </c>
      <c r="E28" s="18">
        <v>1111111118</v>
      </c>
      <c r="F28" s="102">
        <v>42331</v>
      </c>
      <c r="G28" s="126"/>
      <c r="H28" s="127"/>
      <c r="I28" s="126"/>
      <c r="J28" s="127"/>
      <c r="K28" s="126"/>
      <c r="L28" s="127"/>
      <c r="M28" s="128"/>
      <c r="N28" s="129"/>
      <c r="O28" s="130" t="s">
        <v>59</v>
      </c>
      <c r="P28" s="127"/>
      <c r="Q28" s="128" t="s">
        <v>59</v>
      </c>
      <c r="R28" s="127"/>
      <c r="S28" s="19" t="s">
        <v>58</v>
      </c>
      <c r="T28" s="103">
        <v>43080</v>
      </c>
      <c r="U28" s="70">
        <f t="shared" si="0"/>
        <v>24.638157894736842</v>
      </c>
      <c r="V28" s="44"/>
      <c r="W28" s="16"/>
      <c r="X28" s="31"/>
      <c r="Y28" s="119"/>
      <c r="Z28" s="113" t="s">
        <v>116</v>
      </c>
      <c r="AA28" s="112">
        <v>42758</v>
      </c>
      <c r="AB28" s="3"/>
      <c r="AD28" s="78">
        <f t="shared" si="1"/>
        <v>42605</v>
      </c>
      <c r="AF28" s="75"/>
      <c r="AG28" s="75"/>
      <c r="AH28" s="75"/>
      <c r="AI28" s="75"/>
      <c r="AJ28" s="75"/>
      <c r="AK28" s="75"/>
      <c r="AL28" s="79"/>
    </row>
    <row r="29" spans="1:38" ht="23.25" customHeight="1" x14ac:dyDescent="0.2">
      <c r="A29" s="96">
        <v>9</v>
      </c>
      <c r="B29" s="68" t="s">
        <v>57</v>
      </c>
      <c r="C29" s="17" t="s">
        <v>70</v>
      </c>
      <c r="D29" s="18" t="s">
        <v>79</v>
      </c>
      <c r="E29" s="18">
        <v>1111111119</v>
      </c>
      <c r="F29" s="102">
        <v>43190</v>
      </c>
      <c r="G29" s="128"/>
      <c r="H29" s="127"/>
      <c r="I29" s="128"/>
      <c r="J29" s="127"/>
      <c r="K29" s="128"/>
      <c r="L29" s="127"/>
      <c r="M29" s="128"/>
      <c r="N29" s="127"/>
      <c r="O29" s="130"/>
      <c r="P29" s="127"/>
      <c r="Q29" s="128" t="s">
        <v>59</v>
      </c>
      <c r="R29" s="127"/>
      <c r="S29" s="19" t="s">
        <v>69</v>
      </c>
      <c r="T29" s="103"/>
      <c r="U29" s="70" t="str">
        <f t="shared" si="0"/>
        <v/>
      </c>
      <c r="V29" s="44"/>
      <c r="W29" s="16"/>
      <c r="X29" s="31">
        <v>100000</v>
      </c>
      <c r="Y29" s="119"/>
      <c r="Z29" s="113" t="s">
        <v>116</v>
      </c>
      <c r="AA29" s="112">
        <v>43616</v>
      </c>
      <c r="AB29" s="3"/>
      <c r="AD29" s="78">
        <f t="shared" si="1"/>
        <v>43465</v>
      </c>
      <c r="AF29" s="77" t="s">
        <v>92</v>
      </c>
      <c r="AG29" s="77" t="s">
        <v>93</v>
      </c>
      <c r="AH29" s="77" t="s">
        <v>92</v>
      </c>
      <c r="AI29" s="77" t="s">
        <v>92</v>
      </c>
      <c r="AJ29" s="77" t="s">
        <v>92</v>
      </c>
      <c r="AK29" s="77" t="s">
        <v>93</v>
      </c>
      <c r="AL29" s="79"/>
    </row>
    <row r="30" spans="1:38" ht="23.25" customHeight="1" x14ac:dyDescent="0.2">
      <c r="A30" s="96">
        <v>10</v>
      </c>
      <c r="B30" s="74" t="s">
        <v>57</v>
      </c>
      <c r="C30" s="17" t="s">
        <v>70</v>
      </c>
      <c r="D30" s="18" t="s">
        <v>80</v>
      </c>
      <c r="E30" s="18">
        <v>1111111120</v>
      </c>
      <c r="F30" s="102">
        <v>43190</v>
      </c>
      <c r="G30" s="126"/>
      <c r="H30" s="127"/>
      <c r="I30" s="126"/>
      <c r="J30" s="127"/>
      <c r="K30" s="126"/>
      <c r="L30" s="127"/>
      <c r="M30" s="128"/>
      <c r="N30" s="129"/>
      <c r="O30" s="130"/>
      <c r="P30" s="127"/>
      <c r="Q30" s="128" t="s">
        <v>63</v>
      </c>
      <c r="R30" s="127"/>
      <c r="S30" s="19" t="s">
        <v>58</v>
      </c>
      <c r="T30" s="103">
        <v>43465</v>
      </c>
      <c r="U30" s="70">
        <f t="shared" si="0"/>
        <v>9.0460526315789487</v>
      </c>
      <c r="V30" s="44"/>
      <c r="W30" s="16"/>
      <c r="X30" s="31">
        <v>80000</v>
      </c>
      <c r="Y30" s="119"/>
      <c r="Z30" s="113"/>
      <c r="AA30" s="112"/>
      <c r="AB30" s="3" t="s">
        <v>118</v>
      </c>
      <c r="AD30" s="78">
        <f t="shared" si="1"/>
        <v>43465</v>
      </c>
      <c r="AF30" s="77" t="s">
        <v>94</v>
      </c>
      <c r="AG30" s="77" t="s">
        <v>93</v>
      </c>
      <c r="AH30" s="77" t="s">
        <v>92</v>
      </c>
      <c r="AI30" s="77" t="s">
        <v>92</v>
      </c>
      <c r="AJ30" s="77" t="s">
        <v>92</v>
      </c>
      <c r="AK30" s="77" t="s">
        <v>93</v>
      </c>
      <c r="AL30" s="79"/>
    </row>
    <row r="31" spans="1:38" ht="23.25" customHeight="1" x14ac:dyDescent="0.2">
      <c r="A31" s="96">
        <v>11</v>
      </c>
      <c r="B31" s="74" t="s">
        <v>57</v>
      </c>
      <c r="C31" s="17" t="s">
        <v>70</v>
      </c>
      <c r="D31" s="18" t="s">
        <v>81</v>
      </c>
      <c r="E31" s="18">
        <v>1111111121</v>
      </c>
      <c r="F31" s="102">
        <v>43190</v>
      </c>
      <c r="G31" s="126"/>
      <c r="H31" s="127"/>
      <c r="I31" s="126"/>
      <c r="J31" s="127"/>
      <c r="K31" s="126"/>
      <c r="L31" s="127"/>
      <c r="M31" s="130"/>
      <c r="N31" s="127"/>
      <c r="O31" s="130"/>
      <c r="P31" s="127"/>
      <c r="Q31" s="128" t="s">
        <v>106</v>
      </c>
      <c r="R31" s="127"/>
      <c r="S31" s="19" t="s">
        <v>58</v>
      </c>
      <c r="T31" s="103">
        <v>43465</v>
      </c>
      <c r="U31" s="70">
        <f t="shared" si="0"/>
        <v>9.0460526315789487</v>
      </c>
      <c r="V31" s="44"/>
      <c r="W31" s="16"/>
      <c r="X31" s="31"/>
      <c r="Y31" s="119"/>
      <c r="Z31" s="113" t="s">
        <v>116</v>
      </c>
      <c r="AA31" s="111" t="s">
        <v>117</v>
      </c>
      <c r="AB31" s="3"/>
      <c r="AD31" s="78">
        <f t="shared" si="1"/>
        <v>43465</v>
      </c>
      <c r="AF31" s="77" t="s">
        <v>96</v>
      </c>
      <c r="AG31" s="77" t="s">
        <v>96</v>
      </c>
      <c r="AH31" s="77" t="s">
        <v>96</v>
      </c>
      <c r="AI31" s="77" t="s">
        <v>96</v>
      </c>
      <c r="AJ31" s="77" t="s">
        <v>96</v>
      </c>
      <c r="AK31" s="77" t="s">
        <v>96</v>
      </c>
      <c r="AL31" s="109" t="s">
        <v>95</v>
      </c>
    </row>
    <row r="32" spans="1:38" ht="3" customHeight="1" x14ac:dyDescent="0.2">
      <c r="A32" s="46"/>
      <c r="B32" s="37"/>
      <c r="C32" s="56"/>
      <c r="D32" s="57"/>
      <c r="E32" s="57"/>
      <c r="F32" s="56"/>
      <c r="G32" s="37"/>
      <c r="H32" s="37"/>
      <c r="I32" s="37"/>
      <c r="J32" s="37"/>
      <c r="K32" s="37"/>
      <c r="L32" s="37"/>
      <c r="M32" s="51"/>
      <c r="N32" s="51"/>
      <c r="O32" s="58"/>
      <c r="P32" s="58"/>
      <c r="Q32" s="59"/>
      <c r="R32" s="58"/>
      <c r="S32" s="37"/>
      <c r="T32" s="50"/>
      <c r="U32" s="51"/>
      <c r="V32" s="52"/>
      <c r="W32" s="53"/>
      <c r="X32" s="54"/>
      <c r="Y32" s="120"/>
      <c r="Z32" s="55"/>
      <c r="AA32" s="55"/>
      <c r="AB32" s="56"/>
      <c r="AF32" s="80"/>
      <c r="AG32" s="80"/>
      <c r="AH32" s="80"/>
      <c r="AI32" s="80"/>
      <c r="AJ32" s="80"/>
      <c r="AK32" s="80"/>
    </row>
    <row r="33" spans="1:28" ht="14.25" customHeight="1" x14ac:dyDescent="0.2">
      <c r="B33" s="60"/>
      <c r="C33" s="61"/>
      <c r="D33" s="61"/>
      <c r="E33" s="61"/>
      <c r="F33" s="61"/>
      <c r="G33" s="48"/>
      <c r="H33" s="48"/>
      <c r="I33" s="90"/>
      <c r="J33" s="90"/>
      <c r="K33" s="48"/>
      <c r="L33" s="48"/>
      <c r="M33" s="48"/>
      <c r="N33" s="48"/>
      <c r="O33" s="48"/>
      <c r="P33" s="48"/>
      <c r="Q33" s="48"/>
      <c r="R33" s="48"/>
      <c r="S33" s="61"/>
      <c r="T33" s="48"/>
      <c r="U33" s="4"/>
      <c r="V33" s="43" t="s">
        <v>51</v>
      </c>
      <c r="W33" s="46"/>
      <c r="X33" s="46"/>
      <c r="Y33" s="46"/>
      <c r="Z33" s="46"/>
      <c r="AA33" s="46"/>
      <c r="AB33" s="104"/>
    </row>
    <row r="34" spans="1:28" ht="21.75" customHeight="1" x14ac:dyDescent="0.2">
      <c r="B34" s="131" t="s">
        <v>107</v>
      </c>
      <c r="C34" s="132"/>
      <c r="D34" s="13"/>
      <c r="E34" s="13"/>
      <c r="F34" s="13"/>
      <c r="G34" s="2">
        <f>SUBTOTAL(3,G21:H31)</f>
        <v>1</v>
      </c>
      <c r="H34" s="40" t="s">
        <v>45</v>
      </c>
      <c r="I34" s="2">
        <f>SUBTOTAL(3,I21:J31)</f>
        <v>5</v>
      </c>
      <c r="J34" s="40" t="s">
        <v>45</v>
      </c>
      <c r="K34" s="2">
        <f>SUBTOTAL(3,K21:L31)</f>
        <v>5</v>
      </c>
      <c r="L34" s="40" t="s">
        <v>45</v>
      </c>
      <c r="M34" s="41">
        <f>SUBTOTAL(3,M21:N31)</f>
        <v>5</v>
      </c>
      <c r="N34" s="42" t="s">
        <v>46</v>
      </c>
      <c r="O34" s="2">
        <f>SUBTOTAL(3,O21:P31)</f>
        <v>8</v>
      </c>
      <c r="P34" s="42" t="s">
        <v>47</v>
      </c>
      <c r="Q34" s="2">
        <f>SUBTOTAL(3,Q21:R31)</f>
        <v>10</v>
      </c>
      <c r="R34" s="42" t="s">
        <v>50</v>
      </c>
      <c r="S34" s="133" t="s">
        <v>8</v>
      </c>
      <c r="T34" s="134"/>
      <c r="V34" s="63" t="s">
        <v>54</v>
      </c>
      <c r="W34" s="63" t="s">
        <v>56</v>
      </c>
      <c r="X34" s="63" t="s">
        <v>53</v>
      </c>
      <c r="Y34" s="116"/>
      <c r="Z34" s="47"/>
      <c r="AA34" s="47"/>
      <c r="AB34" s="47"/>
    </row>
    <row r="35" spans="1:28" ht="21.75" customHeight="1" x14ac:dyDescent="0.2">
      <c r="B35" s="132" t="s">
        <v>5</v>
      </c>
      <c r="C35" s="132"/>
      <c r="D35" s="13"/>
      <c r="E35" s="13"/>
      <c r="F35" s="13"/>
      <c r="G35" s="2" t="s">
        <v>37</v>
      </c>
      <c r="H35" s="23"/>
      <c r="I35" s="2" t="s">
        <v>7</v>
      </c>
      <c r="J35" s="85"/>
      <c r="K35" s="2" t="s">
        <v>7</v>
      </c>
      <c r="L35" s="23"/>
      <c r="M35" s="2" t="s">
        <v>7</v>
      </c>
      <c r="N35" s="23"/>
      <c r="O35" s="2" t="s">
        <v>7</v>
      </c>
      <c r="P35" s="23"/>
      <c r="Q35" s="2">
        <v>0</v>
      </c>
      <c r="R35" s="39" t="s">
        <v>49</v>
      </c>
      <c r="S35" s="135" t="s">
        <v>105</v>
      </c>
      <c r="T35" s="134"/>
      <c r="V35" s="65">
        <v>80000</v>
      </c>
      <c r="W35" s="62">
        <f>COUNTIF(X22:X31,"80000")</f>
        <v>1</v>
      </c>
      <c r="X35" s="64">
        <f>V35*W35</f>
        <v>80000</v>
      </c>
      <c r="Y35" s="117"/>
      <c r="Z35" s="47"/>
      <c r="AA35" s="47"/>
      <c r="AB35" s="47"/>
    </row>
    <row r="36" spans="1:28" ht="21.75" customHeight="1" x14ac:dyDescent="0.2">
      <c r="B36" s="131" t="s">
        <v>4</v>
      </c>
      <c r="C36" s="132"/>
      <c r="D36" s="13"/>
      <c r="E36" s="13"/>
      <c r="F36" s="13"/>
      <c r="G36" s="2" t="s">
        <v>7</v>
      </c>
      <c r="H36" s="23"/>
      <c r="I36" s="2" t="s">
        <v>7</v>
      </c>
      <c r="J36" s="85"/>
      <c r="K36" s="2" t="s">
        <v>7</v>
      </c>
      <c r="L36" s="23"/>
      <c r="M36" s="2" t="s">
        <v>7</v>
      </c>
      <c r="N36" s="23"/>
      <c r="O36" s="2" t="s">
        <v>7</v>
      </c>
      <c r="P36" s="23"/>
      <c r="Q36" s="2">
        <f>Q34-O34-Q35</f>
        <v>2</v>
      </c>
      <c r="R36" s="39" t="s">
        <v>48</v>
      </c>
      <c r="S36" s="133" t="s">
        <v>6</v>
      </c>
      <c r="T36" s="134"/>
      <c r="V36" s="65">
        <v>100000</v>
      </c>
      <c r="W36" s="62">
        <f>COUNTIF(X22:X31,"100000")</f>
        <v>1</v>
      </c>
      <c r="X36" s="64">
        <f>V36*W36</f>
        <v>100000</v>
      </c>
      <c r="Y36" s="117"/>
      <c r="Z36" s="47"/>
      <c r="AA36" s="47"/>
      <c r="AB36" s="47"/>
    </row>
    <row r="37" spans="1:28" ht="21.75" customHeight="1" x14ac:dyDescent="0.2">
      <c r="B37" s="45"/>
      <c r="C37" s="46"/>
      <c r="D37" s="46"/>
      <c r="E37" s="46"/>
      <c r="F37" s="46"/>
      <c r="G37" s="28"/>
      <c r="H37" s="46"/>
      <c r="I37" s="28"/>
      <c r="J37" s="46"/>
      <c r="K37" s="28"/>
      <c r="L37" s="46"/>
      <c r="M37" s="28"/>
      <c r="N37" s="46"/>
      <c r="O37" s="28"/>
      <c r="P37" s="46"/>
      <c r="Q37" s="28"/>
      <c r="R37" s="28"/>
      <c r="S37" s="47"/>
      <c r="T37" s="47"/>
      <c r="V37" s="49" t="s">
        <v>55</v>
      </c>
      <c r="W37" s="62">
        <f>W35+W36</f>
        <v>2</v>
      </c>
      <c r="X37" s="64">
        <f>SUBTOTAL(9,X22:X31)</f>
        <v>180000</v>
      </c>
      <c r="Y37" s="118"/>
      <c r="Z37" s="47"/>
      <c r="AA37" s="47"/>
      <c r="AB37" s="47"/>
    </row>
    <row r="38" spans="1:28" ht="11.25" customHeight="1" x14ac:dyDescent="0.2">
      <c r="A38" s="32" t="s">
        <v>33</v>
      </c>
      <c r="B38" s="33"/>
      <c r="C38" s="32" t="s">
        <v>28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8" ht="11.25" customHeight="1" x14ac:dyDescent="0.2">
      <c r="A39" s="32"/>
      <c r="B39" s="33"/>
      <c r="C39" s="32" t="s">
        <v>108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8" ht="11.25" customHeight="1" x14ac:dyDescent="0.2">
      <c r="A40" s="32"/>
      <c r="B40" s="33"/>
      <c r="C40" s="32" t="s">
        <v>43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8" ht="11.25" customHeight="1" x14ac:dyDescent="0.2">
      <c r="A41" s="32"/>
      <c r="B41" s="33"/>
      <c r="C41" s="32" t="s">
        <v>29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8" ht="11.25" customHeight="1" x14ac:dyDescent="0.2">
      <c r="A42" s="32"/>
      <c r="B42" s="33"/>
      <c r="C42" s="32" t="s">
        <v>44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8" ht="11.25" customHeight="1" x14ac:dyDescent="0.2">
      <c r="A43" s="32"/>
      <c r="B43" s="33"/>
      <c r="C43" s="32" t="s">
        <v>30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8" ht="11.25" customHeight="1" x14ac:dyDescent="0.2">
      <c r="A44" s="32"/>
      <c r="B44" s="33"/>
      <c r="C44" s="32" t="s">
        <v>31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8" ht="11.25" customHeight="1" x14ac:dyDescent="0.2">
      <c r="A45" s="32"/>
      <c r="B45" s="33"/>
      <c r="C45" s="32" t="s">
        <v>109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8" x14ac:dyDescent="0.2">
      <c r="C46" s="110" t="s">
        <v>123</v>
      </c>
    </row>
    <row r="47" spans="1:28" x14ac:dyDescent="0.2">
      <c r="C47" s="110" t="s">
        <v>115</v>
      </c>
    </row>
  </sheetData>
  <autoFilter ref="A20:AL31" xr:uid="{00000000-0009-0000-0000-000001000000}">
    <filterColumn colId="6" showButton="0"/>
    <filterColumn colId="10" showButton="0"/>
    <filterColumn colId="12" showButton="0"/>
    <filterColumn colId="14" showButton="0"/>
    <filterColumn colId="16" showButton="0"/>
  </autoFilter>
  <mergeCells count="122">
    <mergeCell ref="M27:N27"/>
    <mergeCell ref="Q10:R10"/>
    <mergeCell ref="Q11:R11"/>
    <mergeCell ref="Q12:R12"/>
    <mergeCell ref="I31:J31"/>
    <mergeCell ref="M18:N18"/>
    <mergeCell ref="O18:P18"/>
    <mergeCell ref="Q25:R25"/>
    <mergeCell ref="Q26:R26"/>
    <mergeCell ref="O29:P29"/>
    <mergeCell ref="O30:P30"/>
    <mergeCell ref="Q18:R18"/>
    <mergeCell ref="Q20:R20"/>
    <mergeCell ref="Q22:R22"/>
    <mergeCell ref="K18:L18"/>
    <mergeCell ref="M28:N28"/>
    <mergeCell ref="O27:P27"/>
    <mergeCell ref="O28:P28"/>
    <mergeCell ref="O20:P20"/>
    <mergeCell ref="O22:P22"/>
    <mergeCell ref="G14:R14"/>
    <mergeCell ref="M15:R15"/>
    <mergeCell ref="Q16:R17"/>
    <mergeCell ref="I25:J25"/>
    <mergeCell ref="B36:C36"/>
    <mergeCell ref="G16:H17"/>
    <mergeCell ref="W16:W17"/>
    <mergeCell ref="X14:X17"/>
    <mergeCell ref="S35:T35"/>
    <mergeCell ref="S36:T36"/>
    <mergeCell ref="B34:C34"/>
    <mergeCell ref="G25:H25"/>
    <mergeCell ref="G26:H26"/>
    <mergeCell ref="G15:L15"/>
    <mergeCell ref="K20:L20"/>
    <mergeCell ref="K22:L22"/>
    <mergeCell ref="S14:W14"/>
    <mergeCell ref="S15:U15"/>
    <mergeCell ref="V15:W15"/>
    <mergeCell ref="S16:S17"/>
    <mergeCell ref="T16:T17"/>
    <mergeCell ref="U16:U17"/>
    <mergeCell ref="V16:V17"/>
    <mergeCell ref="M17:N17"/>
    <mergeCell ref="M16:P16"/>
    <mergeCell ref="O17:P17"/>
    <mergeCell ref="I21:J21"/>
    <mergeCell ref="B35:C35"/>
    <mergeCell ref="G27:H27"/>
    <mergeCell ref="S34:T34"/>
    <mergeCell ref="K27:L27"/>
    <mergeCell ref="G29:H29"/>
    <mergeCell ref="G30:H30"/>
    <mergeCell ref="M29:N29"/>
    <mergeCell ref="G28:H28"/>
    <mergeCell ref="K29:L29"/>
    <mergeCell ref="K28:L28"/>
    <mergeCell ref="Q27:R27"/>
    <mergeCell ref="I27:J27"/>
    <mergeCell ref="I28:J28"/>
    <mergeCell ref="I29:J29"/>
    <mergeCell ref="I30:J30"/>
    <mergeCell ref="Q31:R31"/>
    <mergeCell ref="K30:L30"/>
    <mergeCell ref="M30:N30"/>
    <mergeCell ref="G31:H31"/>
    <mergeCell ref="K31:L31"/>
    <mergeCell ref="M31:N31"/>
    <mergeCell ref="O31:P31"/>
    <mergeCell ref="Q29:R29"/>
    <mergeCell ref="Q30:R30"/>
    <mergeCell ref="Q28:R28"/>
    <mergeCell ref="I16:L16"/>
    <mergeCell ref="G10:H10"/>
    <mergeCell ref="I10:J10"/>
    <mergeCell ref="I22:J22"/>
    <mergeCell ref="I23:J23"/>
    <mergeCell ref="M22:N22"/>
    <mergeCell ref="M23:N23"/>
    <mergeCell ref="K21:L21"/>
    <mergeCell ref="K26:L26"/>
    <mergeCell ref="I17:J17"/>
    <mergeCell ref="G20:H20"/>
    <mergeCell ref="G24:H24"/>
    <mergeCell ref="M26:N26"/>
    <mergeCell ref="K23:L23"/>
    <mergeCell ref="G21:H21"/>
    <mergeCell ref="K25:L25"/>
    <mergeCell ref="M25:N25"/>
    <mergeCell ref="M24:N24"/>
    <mergeCell ref="K17:L17"/>
    <mergeCell ref="O26:P26"/>
    <mergeCell ref="G18:H18"/>
    <mergeCell ref="K24:L24"/>
    <mergeCell ref="G22:H22"/>
    <mergeCell ref="G23:H23"/>
    <mergeCell ref="M20:N20"/>
    <mergeCell ref="Q23:R23"/>
    <mergeCell ref="M21:N21"/>
    <mergeCell ref="O21:P21"/>
    <mergeCell ref="I26:J26"/>
    <mergeCell ref="I24:J24"/>
    <mergeCell ref="I18:J18"/>
    <mergeCell ref="I20:J20"/>
    <mergeCell ref="O23:P23"/>
    <mergeCell ref="O24:P24"/>
    <mergeCell ref="Q24:R24"/>
    <mergeCell ref="Q21:R21"/>
    <mergeCell ref="O25:P25"/>
    <mergeCell ref="O11:P11"/>
    <mergeCell ref="K10:L10"/>
    <mergeCell ref="G12:H12"/>
    <mergeCell ref="I12:J12"/>
    <mergeCell ref="K12:L12"/>
    <mergeCell ref="O12:P12"/>
    <mergeCell ref="O10:P10"/>
    <mergeCell ref="G11:H11"/>
    <mergeCell ref="I11:J11"/>
    <mergeCell ref="K11:L11"/>
    <mergeCell ref="M11:N11"/>
    <mergeCell ref="M10:N10"/>
    <mergeCell ref="M12:N12"/>
  </mergeCells>
  <phoneticPr fontId="3"/>
  <pageMargins left="0.27559055118110237" right="0.19685039370078741" top="0.23622047244094491" bottom="0.27559055118110237" header="0.19685039370078741" footer="0.19685039370078741"/>
  <pageSetup paperSize="9" scale="60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別紙様式9号（繁殖雌牛台帳）</vt:lpstr>
      <vt:lpstr>別紙様式9号（繁殖雌牛台帳・記載例）</vt:lpstr>
      <vt:lpstr>Sheet2</vt:lpstr>
      <vt:lpstr>Sheet3</vt:lpstr>
      <vt:lpstr>'別紙様式9号（繁殖雌牛台帳）'!Print_Area</vt:lpstr>
      <vt:lpstr>'別紙様式9号（繁殖雌牛台帳・記載例）'!Print_Area</vt:lpstr>
      <vt:lpstr>'別紙様式9号（繁殖雌牛台帳）'!Print_Titles</vt:lpstr>
      <vt:lpstr>'別紙様式9号（繁殖雌牛台帳・記載例）'!Print_Titles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大川康博</dc:creator>
  <cp:lastModifiedBy>畜産会＿畜特１</cp:lastModifiedBy>
  <cp:lastPrinted>2019-06-12T00:02:50Z</cp:lastPrinted>
  <dcterms:created xsi:type="dcterms:W3CDTF">2015-02-09T11:35:39Z</dcterms:created>
  <dcterms:modified xsi:type="dcterms:W3CDTF">2019-07-08T05:28:04Z</dcterms:modified>
</cp:coreProperties>
</file>